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kjpm\ООК\2. Постановления ООК\9. КРПЛ 2026-2028\1. 1151 от 25.03.2025\"/>
    </mc:Choice>
  </mc:AlternateContent>
  <xr:revisionPtr revIDLastSave="0" documentId="13_ncr:1_{037B024C-6D89-40EB-AAC8-15364979A0F2}" xr6:coauthVersionLast="47" xr6:coauthVersionMax="47" xr10:uidLastSave="{00000000-0000-0000-0000-000000000000}"/>
  <bookViews>
    <workbookView xWindow="0" yWindow="0" windowWidth="27345" windowHeight="14940" firstSheet="1" activeTab="1" xr2:uid="{00000000-000D-0000-FFFF-FFFF00000000}"/>
  </bookViews>
  <sheets>
    <sheet name="Диаграмма1" sheetId="12" r:id="rId1"/>
    <sheet name="6 РЕДАКЦИЯ" sheetId="11" r:id="rId2"/>
  </sheets>
  <definedNames>
    <definedName name="_xlnm._FilterDatabase" localSheetId="1" hidden="1">'6 РЕДАКЦИЯ'!$P$1:$P$324</definedName>
    <definedName name="_xlnm.Print_Titles" localSheetId="1">'6 РЕДАКЦИЯ'!$13:$13</definedName>
    <definedName name="_xlnm.Print_Area" localSheetId="1">'6 РЕДАКЦИЯ'!$A$1:$BC$320</definedName>
  </definedNames>
  <calcPr calcId="181029" fullPrecision="0"/>
</workbook>
</file>

<file path=xl/calcChain.xml><?xml version="1.0" encoding="utf-8"?>
<calcChain xmlns="http://schemas.openxmlformats.org/spreadsheetml/2006/main">
  <c r="E285" i="11" l="1"/>
  <c r="F285" i="11"/>
  <c r="G285" i="11"/>
  <c r="H285" i="11"/>
  <c r="I285" i="11"/>
  <c r="J285" i="11"/>
  <c r="K285" i="11"/>
  <c r="L285" i="11"/>
  <c r="M285" i="11"/>
  <c r="N285" i="11"/>
  <c r="O285" i="11"/>
  <c r="P285" i="11"/>
  <c r="Q285" i="11"/>
  <c r="R285" i="11"/>
  <c r="S285" i="11"/>
  <c r="T285" i="11"/>
  <c r="U285" i="11"/>
  <c r="V285" i="11"/>
  <c r="W285" i="11"/>
  <c r="X285" i="11"/>
  <c r="Y285" i="11"/>
  <c r="Z285" i="11"/>
  <c r="AA285" i="11"/>
  <c r="AB285" i="11"/>
  <c r="D285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152" i="11"/>
  <c r="E150" i="11"/>
  <c r="F150" i="11"/>
  <c r="G150" i="11"/>
  <c r="H150" i="11"/>
  <c r="I150" i="11"/>
  <c r="J150" i="11"/>
  <c r="K150" i="11"/>
  <c r="L150" i="11"/>
  <c r="M150" i="11"/>
  <c r="N150" i="11"/>
  <c r="O150" i="11"/>
  <c r="P150" i="11"/>
  <c r="Q150" i="11"/>
  <c r="R150" i="11"/>
  <c r="S150" i="11"/>
  <c r="T150" i="11"/>
  <c r="U150" i="11"/>
  <c r="V150" i="11"/>
  <c r="W150" i="11"/>
  <c r="X150" i="11"/>
  <c r="Y150" i="11"/>
  <c r="Z150" i="11"/>
  <c r="AA150" i="11"/>
  <c r="AB150" i="11"/>
  <c r="D150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24" i="11"/>
  <c r="C123" i="11"/>
  <c r="C122" i="11"/>
  <c r="AB120" i="11"/>
  <c r="U120" i="11"/>
  <c r="V120" i="11"/>
  <c r="W120" i="11"/>
  <c r="X120" i="11"/>
  <c r="Y120" i="11"/>
  <c r="Z120" i="11"/>
  <c r="AA120" i="11"/>
  <c r="O120" i="11"/>
  <c r="P120" i="11"/>
  <c r="Q120" i="11"/>
  <c r="R120" i="11"/>
  <c r="S120" i="11"/>
  <c r="T120" i="11"/>
  <c r="K120" i="11"/>
  <c r="L120" i="11"/>
  <c r="M120" i="11"/>
  <c r="N120" i="11"/>
  <c r="J120" i="11"/>
  <c r="G120" i="11"/>
  <c r="H120" i="11"/>
  <c r="I120" i="11"/>
  <c r="F120" i="11"/>
  <c r="E120" i="11"/>
  <c r="D120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9" i="11"/>
  <c r="C18" i="11"/>
  <c r="C17" i="11"/>
  <c r="C16" i="11"/>
  <c r="C15" i="11"/>
  <c r="C285" i="11" l="1"/>
  <c r="C150" i="11"/>
  <c r="C120" i="11"/>
  <c r="U297" i="11" l="1"/>
  <c r="U296" i="11" s="1"/>
  <c r="U295" i="11" s="1"/>
  <c r="U294" i="11" s="1"/>
  <c r="AA296" i="11" l="1"/>
  <c r="G296" i="11"/>
  <c r="H296" i="11"/>
  <c r="Q296" i="11"/>
  <c r="W296" i="11"/>
  <c r="O296" i="11"/>
  <c r="M296" i="11"/>
  <c r="L296" i="11"/>
  <c r="Z296" i="11"/>
  <c r="Y296" i="11"/>
  <c r="V296" i="11"/>
  <c r="P296" i="11"/>
  <c r="K296" i="11"/>
  <c r="X296" i="11"/>
  <c r="S296" i="11"/>
  <c r="T296" i="11"/>
  <c r="R296" i="11"/>
  <c r="J296" i="11"/>
  <c r="D296" i="11"/>
  <c r="E296" i="11"/>
  <c r="I296" i="11"/>
  <c r="C296" i="11"/>
  <c r="N296" i="11"/>
  <c r="F296" i="11"/>
  <c r="AB296" i="11"/>
  <c r="Z295" i="11"/>
  <c r="D295" i="11"/>
  <c r="R295" i="11"/>
  <c r="F295" i="11"/>
  <c r="J295" i="11"/>
  <c r="F297" i="11"/>
  <c r="N297" i="11"/>
  <c r="AB295" i="11"/>
  <c r="W297" i="11"/>
  <c r="G295" i="11"/>
  <c r="Z297" i="11"/>
  <c r="J297" i="11"/>
  <c r="L297" i="11"/>
  <c r="K297" i="11"/>
  <c r="H295" i="11"/>
  <c r="P295" i="11"/>
  <c r="C295" i="11"/>
  <c r="Q295" i="11"/>
  <c r="AA295" i="11"/>
  <c r="S297" i="11"/>
  <c r="I297" i="11"/>
  <c r="Q297" i="11"/>
  <c r="T297" i="11"/>
  <c r="L295" i="11"/>
  <c r="AA297" i="11"/>
  <c r="M295" i="11"/>
  <c r="Y295" i="11"/>
  <c r="R297" i="11"/>
  <c r="E297" i="11"/>
  <c r="M297" i="11"/>
  <c r="I295" i="11"/>
  <c r="K295" i="11"/>
  <c r="N295" i="11"/>
  <c r="G297" i="11"/>
  <c r="X297" i="11"/>
  <c r="E295" i="11"/>
  <c r="O297" i="11"/>
  <c r="Y297" i="11"/>
  <c r="H297" i="11"/>
  <c r="W295" i="11"/>
  <c r="S295" i="11"/>
  <c r="O295" i="11"/>
  <c r="X295" i="11"/>
  <c r="V295" i="11"/>
  <c r="P297" i="11"/>
  <c r="V297" i="11"/>
  <c r="T295" i="11"/>
  <c r="R294" i="11" l="1"/>
  <c r="H294" i="11"/>
  <c r="W294" i="11"/>
  <c r="I294" i="11"/>
  <c r="J294" i="11"/>
  <c r="V294" i="11"/>
  <c r="AB297" i="11"/>
  <c r="AB294" i="11" s="1"/>
  <c r="AA294" i="11"/>
  <c r="Z294" i="11"/>
  <c r="T294" i="11"/>
  <c r="Y294" i="11"/>
  <c r="L294" i="11"/>
  <c r="N294" i="11"/>
  <c r="X294" i="11"/>
  <c r="E294" i="11"/>
  <c r="M294" i="11"/>
  <c r="S294" i="11"/>
  <c r="P294" i="11"/>
  <c r="F294" i="11"/>
  <c r="O294" i="11"/>
  <c r="G294" i="11"/>
  <c r="Q294" i="11"/>
  <c r="K294" i="11"/>
  <c r="D297" i="11"/>
  <c r="D294" i="11" s="1"/>
  <c r="C297" i="11" l="1"/>
  <c r="C294" i="1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Якубицкая Наталья Николаевна</author>
    <author>Стеценко Татьяна Николаевна</author>
    <author>Автор</author>
    <author>User</author>
    <author>timofeevaos</author>
  </authors>
  <commentList>
    <comment ref="C21" authorId="0" shapeId="0" xr:uid="{00000000-0006-0000-0100-000043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L21" authorId="0" shapeId="0" xr:uid="{00000000-0006-0000-0100-000044000000}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V21" authorId="1" shapeId="0" xr:uid="{00000000-0006-0000-0100-000045000000}">
      <text>
        <r>
          <rPr>
            <b/>
            <sz val="9"/>
            <color indexed="81"/>
            <rFont val="Tahoma"/>
            <family val="2"/>
            <charset val="204"/>
          </rPr>
          <t>163529,25 ГАС</t>
        </r>
      </text>
    </comment>
    <comment ref="W21" authorId="1" shapeId="0" xr:uid="{00000000-0006-0000-0100-000046000000}">
      <text>
        <r>
          <rPr>
            <b/>
            <sz val="9"/>
            <color indexed="81"/>
            <rFont val="Tahoma"/>
            <family val="2"/>
            <charset val="204"/>
          </rPr>
          <t>49058,77 - ГВС</t>
        </r>
      </text>
    </comment>
    <comment ref="L28" authorId="0" shapeId="0" xr:uid="{00000000-0006-0000-0100-00007D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46" authorId="2" shapeId="0" xr:uid="{00000000-0006-0000-0100-000056000000}">
      <text>
        <r>
          <rPr>
            <b/>
            <sz val="9"/>
            <rFont val="Tahoma"/>
            <family val="2"/>
            <charset val="204"/>
          </rPr>
          <t>Автор:</t>
        </r>
        <r>
          <rPr>
            <sz val="9"/>
            <rFont val="Tahoma"/>
            <family val="2"/>
            <charset val="204"/>
          </rPr>
          <t xml:space="preserve">
ремонт фундамента без отмостки
</t>
        </r>
      </text>
    </comment>
    <comment ref="L60" authorId="0" shapeId="0" xr:uid="{00000000-0006-0000-0100-000017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62" authorId="0" shapeId="0" xr:uid="{00000000-0006-0000-0100-000058000000}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Якубицкая Наталья Николаевна:
подвал 2022-2024, СМР 8 135 112,42+СТР.К.122 026,69 =8 257 139, 11.  Изменился состав работ: был П с дренаж, стало без дренажа, Дренаж вошел в фундамент</t>
        </r>
      </text>
    </comment>
    <comment ref="S62" authorId="0" shapeId="0" xr:uid="{00000000-0006-0000-0100-000059000000}">
      <text>
        <r>
          <rPr>
            <b/>
            <sz val="20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20"/>
            <color indexed="81"/>
            <rFont val="Tahoma"/>
            <family val="2"/>
            <charset val="204"/>
          </rPr>
          <t xml:space="preserve">
Якубицкая Наталья Николаевна:
2022-2024</t>
        </r>
      </text>
    </comment>
    <comment ref="L63" authorId="0" shapeId="0" xr:uid="{00000000-0006-0000-0100-00005A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64" authorId="0" shapeId="0" xr:uid="{00000000-0006-0000-0100-000065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73" authorId="0" shapeId="0" xr:uid="{5CF18865-837F-46E7-BF2A-ED4566256C97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80" authorId="1" shapeId="0" xr:uid="{6964493E-3805-4F8D-94BE-0775961B02B1}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80" authorId="1" shapeId="0" xr:uid="{D586EA80-75ED-411D-84BF-18AC37A465A6}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86" authorId="0" shapeId="0" xr:uid="{7EF38465-A8F8-476F-A18F-66EECC0D991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89" authorId="0" shapeId="0" xr:uid="{9C92AFE9-E2C8-4604-B339-AC3DB3E5862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99" authorId="0" shapeId="0" xr:uid="{00000000-0006-0000-0100-000095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V106" authorId="1" shapeId="0" xr:uid="{00000000-0006-0000-0100-000067000000}">
      <text>
        <r>
          <rPr>
            <b/>
            <sz val="28"/>
            <color indexed="81"/>
            <rFont val="Tahoma"/>
            <family val="2"/>
            <charset val="204"/>
          </rPr>
          <t>Стеценко Татьяна Николаевна: 753024,66 - крыша и фасад, 224000 - ВДП</t>
        </r>
        <r>
          <rPr>
            <sz val="28"/>
            <color indexed="81"/>
            <rFont val="Tahoma"/>
            <family val="2"/>
            <charset val="204"/>
          </rPr>
          <t xml:space="preserve">
</t>
        </r>
      </text>
    </comment>
    <comment ref="W106" authorId="1" shapeId="0" xr:uid="{00000000-0006-0000-0100-000068000000}">
      <text>
        <r>
          <rPr>
            <b/>
            <sz val="48"/>
            <color indexed="81"/>
            <rFont val="Tahoma"/>
            <family val="2"/>
            <charset val="204"/>
          </rPr>
          <t>Стеценко Татьяна Николаевна: 108349, 06 - фасад и крыша, 24 192, 14 - ВДП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P112" authorId="0" shapeId="0" xr:uid="{00000000-0006-0000-0100-0000A8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P115" authorId="0" shapeId="0" xr:uid="{00000000-0006-0000-0100-0000A9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V128" authorId="3" shapeId="0" xr:uid="{00000000-0006-0000-0100-000061000000}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подвал+фундамент 1073556</t>
        </r>
      </text>
    </comment>
    <comment ref="V129" authorId="3" shapeId="0" xr:uid="{00000000-0006-0000-0100-00008F000000}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>1446368,40 крыша</t>
        </r>
      </text>
    </comment>
    <comment ref="Q154" authorId="0" shapeId="0" xr:uid="{00000000-0006-0000-0100-00004B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154" authorId="0" shapeId="0" xr:uid="{00000000-0006-0000-0100-00004C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154" authorId="2" shapeId="0" xr:uid="{00000000-0006-0000-0100-00004D000000}">
      <text>
        <r>
          <rPr>
            <b/>
            <sz val="16"/>
            <rFont val="Tahoma"/>
            <family val="2"/>
            <charset val="204"/>
          </rPr>
          <t>Автор:</t>
        </r>
        <r>
          <rPr>
            <sz val="16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L167" authorId="0" shapeId="0" xr:uid="{00000000-0006-0000-0100-00004E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Q167" authorId="0" shapeId="0" xr:uid="{00000000-0006-0000-0100-00004F000000}">
      <text>
        <r>
          <rPr>
            <b/>
            <sz val="16"/>
            <rFont val="Tahoma"/>
            <family val="2"/>
            <charset val="204"/>
          </rPr>
          <t>Якубицкая Наталья Николаевна:</t>
        </r>
        <r>
          <rPr>
            <sz val="16"/>
            <rFont val="Tahoma"/>
            <family val="2"/>
            <charset val="204"/>
          </rPr>
          <t xml:space="preserve">
2021-2023</t>
        </r>
      </text>
    </comment>
    <comment ref="S167" authorId="2" shapeId="0" xr:uid="{00000000-0006-0000-0100-000050000000}">
      <text>
        <r>
          <rPr>
            <b/>
            <sz val="14"/>
            <rFont val="Tahoma"/>
            <family val="2"/>
            <charset val="204"/>
          </rPr>
          <t>Автор:</t>
        </r>
        <r>
          <rPr>
            <sz val="14"/>
            <rFont val="Tahoma"/>
            <family val="2"/>
            <charset val="204"/>
          </rPr>
          <t xml:space="preserve">
ремонт фундамента без отмостки
2021-2023</t>
        </r>
      </text>
    </comment>
    <comment ref="Q170" authorId="0" shapeId="0" xr:uid="{00000000-0006-0000-0100-000057000000}">
      <text>
        <r>
          <rPr>
            <b/>
            <sz val="35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35"/>
            <color indexed="81"/>
            <rFont val="Tahoma"/>
            <family val="2"/>
            <charset val="204"/>
          </rPr>
          <t xml:space="preserve">
изменение состава работ: было -П с дренаж, стало П-без дренажа. Дренаж вошел в работы по фундаменту(ранее Ф был без дренажа)</t>
        </r>
      </text>
    </comment>
    <comment ref="P178" authorId="0" shapeId="0" xr:uid="{00000000-0006-0000-0100-00008A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L179" authorId="0" shapeId="0" xr:uid="{00000000-0006-0000-0100-000064000000}">
      <text>
        <r>
          <rPr>
            <b/>
            <sz val="20"/>
            <rFont val="Tahoma"/>
            <family val="2"/>
            <charset val="204"/>
          </rPr>
          <t>Якубицкая Наталья Николаевна:</t>
        </r>
        <r>
          <rPr>
            <sz val="20"/>
            <rFont val="Tahoma"/>
            <family val="2"/>
            <charset val="204"/>
          </rPr>
          <t xml:space="preserve">
2021-2023</t>
        </r>
      </text>
    </comment>
    <comment ref="L180" authorId="0" shapeId="0" xr:uid="{00000000-0006-0000-0100-00008D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2023-2025</t>
        </r>
      </text>
    </comment>
    <comment ref="B181" authorId="4" shapeId="0" xr:uid="{00000000-0006-0000-0100-000029000000}">
      <text>
        <r>
          <rPr>
            <b/>
            <sz val="14"/>
            <rFont val="Tahoma"/>
            <family val="2"/>
            <charset val="204"/>
          </rPr>
          <t>timofeevaos:</t>
        </r>
        <r>
          <rPr>
            <sz val="14"/>
            <rFont val="Tahoma"/>
            <family val="2"/>
            <charset val="204"/>
          </rPr>
          <t xml:space="preserve">
комиссия</t>
        </r>
      </text>
    </comment>
    <comment ref="R181" authorId="0" shapeId="0" xr:uid="{00000000-0006-0000-0100-00002A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решение Комиссии на 2023 год</t>
        </r>
      </text>
    </comment>
    <comment ref="V181" authorId="0" shapeId="0" xr:uid="{00000000-0006-0000-0100-00002B000000}">
      <text>
        <r>
          <rPr>
            <b/>
            <sz val="18"/>
            <color indexed="81"/>
            <rFont val="Tahoma"/>
            <family val="2"/>
            <charset val="204"/>
          </rPr>
          <t>Якубицкая Наталья Николаевна:</t>
        </r>
        <r>
          <rPr>
            <sz val="18"/>
            <color indexed="81"/>
            <rFont val="Tahoma"/>
            <family val="2"/>
            <charset val="204"/>
          </rPr>
          <t xml:space="preserve">
ПД фасад 377 221, 20</t>
        </r>
      </text>
    </comment>
    <comment ref="W181" authorId="0" shapeId="0" xr:uid="{00000000-0006-0000-0100-00002C000000}">
      <text>
        <r>
          <rPr>
            <b/>
            <sz val="16"/>
            <color indexed="81"/>
            <rFont val="Tahoma"/>
            <family val="2"/>
            <charset val="204"/>
          </rPr>
          <t>Якубицкая Наталья Николаевна:
СК крыша-90 447,44
ТС-40 940,62
ХВС-8 353.92
ГВС-9 201,75
В-14 176,23, 
итого ВДИС -72 672,52</t>
        </r>
      </text>
    </comment>
    <comment ref="Q182" authorId="0" shapeId="0" xr:uid="{00000000-0006-0000-0100-000091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182" authorId="0" shapeId="0" xr:uid="{00000000-0006-0000-0100-000092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S182" authorId="2" shapeId="0" xr:uid="{00000000-0006-0000-0100-000093000000}">
      <text>
        <r>
          <rPr>
            <b/>
            <sz val="18"/>
            <rFont val="Tahoma"/>
            <family val="2"/>
            <charset val="204"/>
          </rPr>
          <t>Якубицкая:</t>
        </r>
        <r>
          <rPr>
            <sz val="18"/>
            <rFont val="Tahoma"/>
            <family val="2"/>
            <charset val="204"/>
          </rPr>
          <t xml:space="preserve">
</t>
        </r>
        <r>
          <rPr>
            <sz val="14"/>
            <rFont val="Tahoma"/>
            <family val="2"/>
            <charset val="204"/>
          </rPr>
          <t>ремонт фундамента без отмостки
2021-2023</t>
        </r>
      </text>
    </comment>
    <comment ref="L205" authorId="0" shapeId="0" xr:uid="{00000000-0006-0000-0100-00009E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2021-2023</t>
        </r>
      </text>
    </comment>
    <comment ref="R205" authorId="0" shapeId="0" xr:uid="{00000000-0006-0000-0100-00009F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S205" authorId="0" shapeId="0" xr:uid="{00000000-0006-0000-0100-0000A0000000}">
      <text>
        <r>
          <rPr>
            <b/>
            <sz val="14"/>
            <rFont val="Tahoma"/>
            <family val="2"/>
            <charset val="204"/>
          </rPr>
          <t>Якубицкая Наталья Николаевна:</t>
        </r>
        <r>
          <rPr>
            <sz val="14"/>
            <rFont val="Tahoma"/>
            <family val="2"/>
            <charset val="204"/>
          </rPr>
          <t xml:space="preserve">
2022-2024</t>
        </r>
      </text>
    </comment>
    <comment ref="V205" authorId="3" shapeId="0" xr:uid="{00000000-0006-0000-0100-0000A1000000}">
      <text>
        <r>
          <rPr>
            <b/>
            <sz val="9"/>
            <rFont val="Tahoma"/>
            <family val="2"/>
            <charset val="204"/>
          </rPr>
          <t>User:</t>
        </r>
        <r>
          <rPr>
            <sz val="9"/>
            <rFont val="Tahoma"/>
            <family val="2"/>
            <charset val="204"/>
          </rPr>
          <t xml:space="preserve">
</t>
        </r>
        <r>
          <rPr>
            <sz val="16"/>
            <rFont val="Tahoma"/>
            <family val="2"/>
            <charset val="204"/>
          </rPr>
          <t xml:space="preserve">850110 фас,фунд
</t>
        </r>
      </text>
    </comment>
  </commentList>
</comments>
</file>

<file path=xl/sharedStrings.xml><?xml version="1.0" encoding="utf-8"?>
<sst xmlns="http://schemas.openxmlformats.org/spreadsheetml/2006/main" count="410" uniqueCount="349">
  <si>
    <t>№ п/п</t>
  </si>
  <si>
    <t>Плановый год начала выполнения работ</t>
  </si>
  <si>
    <t>Плановый год завершения выполнения работ</t>
  </si>
  <si>
    <t>Условные обозначения:</t>
  </si>
  <si>
    <t>Источники финансирования</t>
  </si>
  <si>
    <t>Адрес МКД</t>
  </si>
  <si>
    <t>горячего водоснабжения</t>
  </si>
  <si>
    <t>холодного водоснабжения</t>
  </si>
  <si>
    <t>водоотведения</t>
  </si>
  <si>
    <t>теплоснабжения</t>
  </si>
  <si>
    <t>газоснабжения</t>
  </si>
  <si>
    <t>Ремонт внутридомовых инженерных систем</t>
  </si>
  <si>
    <t>Стоимость капитального ремонта</t>
  </si>
  <si>
    <t>Ремонт или замена лифтового оборудования</t>
  </si>
  <si>
    <t>Ремонт крыши</t>
  </si>
  <si>
    <t>Ремонт фасада</t>
  </si>
  <si>
    <t>руб.</t>
  </si>
  <si>
    <t>В том числе:</t>
  </si>
  <si>
    <t>Строительный контроль</t>
  </si>
  <si>
    <t>Всего:</t>
  </si>
  <si>
    <t>Средства федерального бюджета</t>
  </si>
  <si>
    <t>Средства местного бюджета</t>
  </si>
  <si>
    <t>пр. Ленина, д. 67</t>
  </si>
  <si>
    <t>пр. Ленина, д. 79</t>
  </si>
  <si>
    <t>ул. Октябрьская, д. 1</t>
  </si>
  <si>
    <t>ед.</t>
  </si>
  <si>
    <t>ул. Сафонова, д. 32/19</t>
  </si>
  <si>
    <t>ул. Шмидта, д. 17</t>
  </si>
  <si>
    <t>ул. Адмирала флота Лобова, д. 34</t>
  </si>
  <si>
    <t>пр. Ленина, д. 92</t>
  </si>
  <si>
    <t>пр. Ленина, д. 95</t>
  </si>
  <si>
    <t>пер. Терский, д. 9</t>
  </si>
  <si>
    <t>ул. Володарского, д. 12</t>
  </si>
  <si>
    <t>ул. Сафонова, д. 19</t>
  </si>
  <si>
    <t>ш. Североморское, д. 8</t>
  </si>
  <si>
    <t>ул. Софьи Перовской, д. 31/11</t>
  </si>
  <si>
    <t>Планируемые показатели по годам</t>
  </si>
  <si>
    <t xml:space="preserve">Стоимость работ капитального ремонта </t>
  </si>
  <si>
    <t>Средства собственников  МКД</t>
  </si>
  <si>
    <t xml:space="preserve">Ремонт крыши          </t>
  </si>
  <si>
    <t xml:space="preserve">Разработка проектной документации     </t>
  </si>
  <si>
    <t xml:space="preserve">Авторский надзор                     </t>
  </si>
  <si>
    <t>Средства собственников помещений  МКД</t>
  </si>
  <si>
    <t>ЭЛ – система электроснабжения;</t>
  </si>
  <si>
    <t>ХВС – система холодного водоснабжения;</t>
  </si>
  <si>
    <t>ГВС – система горячего водоснабжения;</t>
  </si>
  <si>
    <t>ВДП - водоподогреватель системы ГВС;</t>
  </si>
  <si>
    <t>В – система водоотведения (канализация);</t>
  </si>
  <si>
    <t xml:space="preserve">ГС –  система газоснабжения; </t>
  </si>
  <si>
    <t>Л – лифт;</t>
  </si>
  <si>
    <t>К – крыша;</t>
  </si>
  <si>
    <t>П – подвальное помещение;</t>
  </si>
  <si>
    <t xml:space="preserve">Ф – фасад;  </t>
  </si>
  <si>
    <t xml:space="preserve">РФ –  фундамент; </t>
  </si>
  <si>
    <t>РПД, СК, АН – услуга по разработке проектной документации на проведение капитального ремонта; строительный контроль; авторский надзор;</t>
  </si>
  <si>
    <t>МКД – многоквартирный дом.</t>
  </si>
  <si>
    <t xml:space="preserve">ТС – система теплоснабжения; </t>
  </si>
  <si>
    <t xml:space="preserve">пр. Ленина, д. 80 </t>
  </si>
  <si>
    <t>пер. Охотничий, д. 25</t>
  </si>
  <si>
    <t>ул. Свердлова, д. 12 корп. 2</t>
  </si>
  <si>
    <t>Плановый год начала             выполнения работ</t>
  </si>
  <si>
    <t>Ремонт или замена лифтового          оборудования</t>
  </si>
  <si>
    <t xml:space="preserve">Строительный           контроль           </t>
  </si>
  <si>
    <t>Средства областного           бюджета</t>
  </si>
  <si>
    <t>электроснаб-       жения</t>
  </si>
  <si>
    <t>Авторский               надзор</t>
  </si>
  <si>
    <t xml:space="preserve">Средства областно-       го бюджета </t>
  </si>
  <si>
    <t>Плановый год завер-          шения выполне-                              ния работ</t>
  </si>
  <si>
    <t>в том числе водоподогрева-    теля(-ей)</t>
  </si>
  <si>
    <t>электроснаб-    жения</t>
  </si>
  <si>
    <t>теплоснабже-      ния</t>
  </si>
  <si>
    <t>в том числе индивидуально-             го(-ых) теплово-            го(-ых) пун-            кта(-ов)</t>
  </si>
  <si>
    <t>пр-д Капитана Тарана, д. 10</t>
  </si>
  <si>
    <t>пр. Ленина, д. 102</t>
  </si>
  <si>
    <t>ул. Свердлова, д. 16/9</t>
  </si>
  <si>
    <t>ул. Адмирала флота Лобова, д. 35</t>
  </si>
  <si>
    <t>ул. Загородная, д. 7</t>
  </si>
  <si>
    <t>пер. Охотничий, д. 21</t>
  </si>
  <si>
    <t>ул. Прибрежная, д. 25</t>
  </si>
  <si>
    <t>города Мурманска</t>
  </si>
  <si>
    <t>к  постановлению администрации</t>
  </si>
  <si>
    <t>Приложение № 2</t>
  </si>
  <si>
    <t>пр-д Рыбный, д. 8</t>
  </si>
  <si>
    <t>в том числе водоподогрева-   теля(-ей)</t>
  </si>
  <si>
    <t>Иные виды работ</t>
  </si>
  <si>
    <t xml:space="preserve">в том числе индивидуально-            го(-ых) теплово-             го(-ых)  пун-      кта(-ов)                     </t>
  </si>
  <si>
    <t>Разработка проектной документации</t>
  </si>
  <si>
    <t>Ремонт подвальных помещений, относящихся к общему имуществу в многоквартирном доме, в т.ч. ремонт отмостки, обустройство дренажной системы;</t>
  </si>
  <si>
    <t xml:space="preserve">* – </t>
  </si>
  <si>
    <t>Ремонт подвальных помещений*</t>
  </si>
  <si>
    <t xml:space="preserve">Ремонт подвальных помещений*                   </t>
  </si>
  <si>
    <t>Ремонт фундамента, в т.ч. восстановление отмостки, обустройство дренажной системы;</t>
  </si>
  <si>
    <t>Ремонт фундамента**</t>
  </si>
  <si>
    <t xml:space="preserve">Ремонт фундамента**        </t>
  </si>
  <si>
    <t xml:space="preserve">** –  </t>
  </si>
  <si>
    <t xml:space="preserve"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– 2028 годы    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</si>
  <si>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2026 год</t>
  </si>
  <si>
    <t>Итого по муниципальному образованию город Мурманск на 2026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</si>
  <si>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2027 год</t>
  </si>
  <si>
    <t>Итого по муниципальному образованию город Мурманск на 2027 год</t>
  </si>
  <si>
    <t>Краткосрочный план реализации региональной программы капитального ремонта общего имущества в многоквартирных домах, расположенных на территории Мурманской области, на 2014 – 2043 годы муниципальным образованием город Мурманск на 2028 год</t>
  </si>
  <si>
    <t>Итого по муниципальному образованию город Мурманск на 2028 год</t>
  </si>
  <si>
    <t>Планируемые показатели выполнения услуг и (или) работ по капитальному ремонту общего имущества в многоквартирных домах по муниципальному образованию город Мурманск на 2026-2028 годы</t>
  </si>
  <si>
    <t>Планируемые показатели на период 2026 - 2028 годы</t>
  </si>
  <si>
    <t>Планируемые показатели на 2026 год</t>
  </si>
  <si>
    <t>Планируемые показатели на 2027 год</t>
  </si>
  <si>
    <t>Планируемые показатели на 2028 год</t>
  </si>
  <si>
    <t>ул. Володарского, д. 1</t>
  </si>
  <si>
    <t>ул. Профессора Сомова, д. 5</t>
  </si>
  <si>
    <t>ул. Профсоюзов, д. 1</t>
  </si>
  <si>
    <t>ул. Полярные Зори, д. 3</t>
  </si>
  <si>
    <t>ул. Свердлова, д. 10 корп. 1</t>
  </si>
  <si>
    <t>ул. Свердлова, д. 10 корп. 2</t>
  </si>
  <si>
    <t>ул. Свердлова, д. 26 корп. 2</t>
  </si>
  <si>
    <t>ул. Челюскинцев, д. 11</t>
  </si>
  <si>
    <t>ул. Юрия Гагарина, д. 1</t>
  </si>
  <si>
    <t>ул. Юрия Гагарина, д. 3</t>
  </si>
  <si>
    <t>ул. Юрия Гагарина, д. 4</t>
  </si>
  <si>
    <t>ул. Юрия Гагарина, д. 25</t>
  </si>
  <si>
    <t>ул. Заводская, д. 2</t>
  </si>
  <si>
    <t>ул. Приморская, д. 8/1</t>
  </si>
  <si>
    <t>ул. Генерала Журбы, д. 10</t>
  </si>
  <si>
    <t>ул. Дзержинского, д. 3</t>
  </si>
  <si>
    <t>ул. Капитана Буркова, д. 23</t>
  </si>
  <si>
    <t>пр-д Капитана Тарана, д. 15</t>
  </si>
  <si>
    <t>пер. Охотничий, д. 17</t>
  </si>
  <si>
    <t>пер. Охотничий, д. 4</t>
  </si>
  <si>
    <t>пер. Охотничий, д. 13</t>
  </si>
  <si>
    <t>пер. Охотничий, д. 15</t>
  </si>
  <si>
    <t>ул. Павлика Морозова, д. 5 корп. 3</t>
  </si>
  <si>
    <t>ул. Полярные Зори, д. 24</t>
  </si>
  <si>
    <t>ул. Полярные Зори, д. 28/13</t>
  </si>
  <si>
    <t>ул. Прибрежная, д. 23</t>
  </si>
  <si>
    <t>ул. Самойловой, д. 18</t>
  </si>
  <si>
    <t>ул. Свердлова, д. 30 корп. 2</t>
  </si>
  <si>
    <t>ул. Туристов, д. 51</t>
  </si>
  <si>
    <t>ул. Успенского, д. 4</t>
  </si>
  <si>
    <t>ул. Ушакова, д. 12</t>
  </si>
  <si>
    <t>ул. Юрия Гагарина, д. 9 корп. 4</t>
  </si>
  <si>
    <t>ул. Адмирала флота Лобова, д. 27 корп. 1</t>
  </si>
  <si>
    <t>ул. Адмирала флота Лобова, д. 27 корп. 2</t>
  </si>
  <si>
    <t>ул. Адмирала флота Лобова, д. 31 корп. 1</t>
  </si>
  <si>
    <t>ул. Адмирала флота Лобова, д. 31 корп. 2</t>
  </si>
  <si>
    <t>ул. Адмирала флота Лобова, д. 32</t>
  </si>
  <si>
    <t>ул. Адмирала флота Лобова, д. 48</t>
  </si>
  <si>
    <t>ул. Александра Невского, д. 92</t>
  </si>
  <si>
    <t>ул. Баумана, д. 38</t>
  </si>
  <si>
    <t>ул. Генерала Фролова, д. 13</t>
  </si>
  <si>
    <t>пр. Героев Рыбачьего, д. 36</t>
  </si>
  <si>
    <t>пр. Героев Рыбачьего, д. 38</t>
  </si>
  <si>
    <t>пр. Героев Рыбачьего, д. 40</t>
  </si>
  <si>
    <t>пр. Героев Рыбачьего, д. 41</t>
  </si>
  <si>
    <t>пр. Героев Рыбачьего, д. 44</t>
  </si>
  <si>
    <t>пр. Героев Рыбачьего, д. 46</t>
  </si>
  <si>
    <t>пр. Героев Рыбачьего, д. 48</t>
  </si>
  <si>
    <t>пр. Героев Рыбачьего, д. 55</t>
  </si>
  <si>
    <t>ул. Дзержинского, д. 2/33</t>
  </si>
  <si>
    <t>ул. Аскольдовцев, д. 25 корп. 3</t>
  </si>
  <si>
    <t>ул. Аскольдовцев, д. 25 корп. 4</t>
  </si>
  <si>
    <t>ул. Виктора Миронова, д. 3</t>
  </si>
  <si>
    <t>ул. Зои Космодемьянской, д. 12</t>
  </si>
  <si>
    <t>ул. Зои Космодемьянской, д. 15 корп. 1</t>
  </si>
  <si>
    <t>ул. Зои Космодемьянской, д. 15 корп. 2</t>
  </si>
  <si>
    <t>ул. Зои Космодемьянской, д. 15 корп. 3</t>
  </si>
  <si>
    <t>ул. Зои Космодемьянской, д. 17 корп. 1</t>
  </si>
  <si>
    <t>ул. Зои Космодемьянской, д. 17 корп. 3</t>
  </si>
  <si>
    <t>ул. Зои Космодемьянской, д. 27</t>
  </si>
  <si>
    <t>ул. Зои Космодемьянской, д. 29</t>
  </si>
  <si>
    <t>ул. Зои Космодемьянской, д. 4</t>
  </si>
  <si>
    <t>ул. Зои Космодемьянской, д. 6</t>
  </si>
  <si>
    <t>ул. Зои Космодемьянской, д. 9</t>
  </si>
  <si>
    <t>ул. Карла Либкнехта, д. 11а</t>
  </si>
  <si>
    <t>ул. Карла Либкнехта, д. 27</t>
  </si>
  <si>
    <t>ул. Карла Маркса, д. 16</t>
  </si>
  <si>
    <t>пр. Кирова, д. 58</t>
  </si>
  <si>
    <t>ул. Коммуны, д. 20</t>
  </si>
  <si>
    <t>ул. Комсомольская, д. 3А</t>
  </si>
  <si>
    <t>пр. Ленина, д. 81</t>
  </si>
  <si>
    <t>пр. Ленина, д. 83</t>
  </si>
  <si>
    <t>пр. Ленина, д. 85</t>
  </si>
  <si>
    <t>пр-д Молодежный, д. 11</t>
  </si>
  <si>
    <t>ул. Павлика Морозова, д. 1/7</t>
  </si>
  <si>
    <t>ул. Папанина, д. 12</t>
  </si>
  <si>
    <t>ул. Папанина, д. 17</t>
  </si>
  <si>
    <t>ул. Папанина, д. 20</t>
  </si>
  <si>
    <t>ул. Полухина, д. 11</t>
  </si>
  <si>
    <t>ул. Полухина, д. 14Б</t>
  </si>
  <si>
    <t>ул. Полярной Дивизии, д. 7</t>
  </si>
  <si>
    <t>ул. Карла Либкнехта, д. 11А</t>
  </si>
  <si>
    <t>ул. Полярные Зори, д. 29 корп. 1</t>
  </si>
  <si>
    <t>ул. Полярные Зори, д. 31 корп. 2</t>
  </si>
  <si>
    <t>пер. Русанова, д. 2</t>
  </si>
  <si>
    <t>ул. Сафонова, д. 10</t>
  </si>
  <si>
    <t>ул. Сафонова, д. 12</t>
  </si>
  <si>
    <t>ул. Сафонова, д. 14</t>
  </si>
  <si>
    <t>ул. Свердлова, д. 10 корп. 3</t>
  </si>
  <si>
    <t>ул. Свердлова, д. 40 корп. 2</t>
  </si>
  <si>
    <t>ул. Свердлова, д. 40 корп. 3</t>
  </si>
  <si>
    <t>ул. Свердлова, д. 40 корп. 4</t>
  </si>
  <si>
    <t>ул. Свердлова, д. 40 корп. 5</t>
  </si>
  <si>
    <t>ул. Свердлова, д. 42  корп. 1</t>
  </si>
  <si>
    <t>ул. Свердлова, д. 42 корп. 2</t>
  </si>
  <si>
    <t>ул. Свердлова, д. 42 корп. 3</t>
  </si>
  <si>
    <t>ул. Софьи Перовской, д. 6</t>
  </si>
  <si>
    <t>б-ар Театральный, д. 11</t>
  </si>
  <si>
    <t>ул. Ушакова, д. 5 корп. 1</t>
  </si>
  <si>
    <t>ул. Ушакова, д. 5 корп. 2</t>
  </si>
  <si>
    <t>ул. Ушакова, д. 7 корп. 1</t>
  </si>
  <si>
    <t>ул. Ушакова, д. 11</t>
  </si>
  <si>
    <t>ул. Ушакова, д. 13</t>
  </si>
  <si>
    <t>ул. Шабалина, д. 1</t>
  </si>
  <si>
    <t>ул. Шабалина, д. 3</t>
  </si>
  <si>
    <t>ул. Шабалина, д. 5</t>
  </si>
  <si>
    <t>ул. Шабалина, д. 9</t>
  </si>
  <si>
    <t>ул. Шабалина, д. 19</t>
  </si>
  <si>
    <t>ул. Шабалина, д. 21</t>
  </si>
  <si>
    <t>ул. Шабалина, д. 23</t>
  </si>
  <si>
    <t>ул. Шабалина, д. 25</t>
  </si>
  <si>
    <t>ул. Шабалина, д. 27</t>
  </si>
  <si>
    <t>ул. Шабалина, д. 31</t>
  </si>
  <si>
    <t>ул. Шабалина, д. 35</t>
  </si>
  <si>
    <t>ул. Шабалина, д. 37</t>
  </si>
  <si>
    <t>ул. Шабалина, д. 41</t>
  </si>
  <si>
    <t>ул. Шабалина, д. 43</t>
  </si>
  <si>
    <t>ул. Шабалина, д. 57</t>
  </si>
  <si>
    <t>ул. Шабалина, д. 59</t>
  </si>
  <si>
    <t>ул. Шабалина, д. 61</t>
  </si>
  <si>
    <t>ул. Юрия Гагарина, д. 6</t>
  </si>
  <si>
    <t>ул. Юрия Гагарина, д. 33 корп. 1</t>
  </si>
  <si>
    <t>ш. Североморское, д. 4</t>
  </si>
  <si>
    <t>ул. Профсоюзов, д. 17/12</t>
  </si>
  <si>
    <t>ул. Володарского, д. 2б</t>
  </si>
  <si>
    <t>ул. Воровского, д. 11</t>
  </si>
  <si>
    <t>ул. Егорова, д. 4</t>
  </si>
  <si>
    <t>ул. Сафонова, д. 20 корп. 2</t>
  </si>
  <si>
    <t>ул. Свердлова, д. 8 корп. 4</t>
  </si>
  <si>
    <t>ул. Баумана, д. 53</t>
  </si>
  <si>
    <t>ул. Баумана, д. 55</t>
  </si>
  <si>
    <t>ул. Баумана, д. 57</t>
  </si>
  <si>
    <t>ул. Баумана, д. 59</t>
  </si>
  <si>
    <t>ул. Гвардейская, д. 8</t>
  </si>
  <si>
    <t>ул. Гончарова, д. 13</t>
  </si>
  <si>
    <t>ул. Ивана Сивко, д. 9 корп. 1</t>
  </si>
  <si>
    <t>ул. Ивана Сивко, д. 9 корп. 2</t>
  </si>
  <si>
    <t>ул. Капитана Егорова, д 19</t>
  </si>
  <si>
    <t>ул. Капитана Орликовой, д. 11</t>
  </si>
  <si>
    <t>ул. Капитана Орликовой, д. 12</t>
  </si>
  <si>
    <t>ул. Капитана Орликовой, д. 19</t>
  </si>
  <si>
    <t>ул. Капитана Орликовой, д. 20</t>
  </si>
  <si>
    <t>ул. Капитана Орликовой, д. 21</t>
  </si>
  <si>
    <t>ул. Капитана Орликовой, д. 23</t>
  </si>
  <si>
    <t>ул. Капитана Орликовой, д. 24</t>
  </si>
  <si>
    <t>ул. Капитана Орликовой, д. 25</t>
  </si>
  <si>
    <t>ул. Капитана Орликовой, д. 26</t>
  </si>
  <si>
    <t>ул. Капитана Орликовой, д. 28</t>
  </si>
  <si>
    <t>ул. Капитана Орликовой, д. 29</t>
  </si>
  <si>
    <t>ул. Капитана Орликовой, д. 3</t>
  </si>
  <si>
    <t>ул. Капитана Орликовой, д. 30</t>
  </si>
  <si>
    <t>ул. Капитана Орликовой, д. 31</t>
  </si>
  <si>
    <t>ул. Капитана Орликовой, д. 33</t>
  </si>
  <si>
    <t>ул. Капитана Орликовой, д. 34</t>
  </si>
  <si>
    <t>ул. Капитана Орликовой, д. 37</t>
  </si>
  <si>
    <t>ул. Капитана Орликовой, д. 38</t>
  </si>
  <si>
    <t>ул. Капитана Орликовой, д. 40</t>
  </si>
  <si>
    <t>ул. Капитана Орликовой, д. 5</t>
  </si>
  <si>
    <t>ул. Капитана Орликовой, д. 6</t>
  </si>
  <si>
    <t>ул. Капитана Орликовой, д. 7</t>
  </si>
  <si>
    <t>ул. Капитана Пономарева, д. 12</t>
  </si>
  <si>
    <t>ул. Карла Маркса, д. 30</t>
  </si>
  <si>
    <t>ул. Карла Маркса, д. 32</t>
  </si>
  <si>
    <t>ул. Карла Маркса, д. 34</t>
  </si>
  <si>
    <t>ул. Карла Маркса, д. 36</t>
  </si>
  <si>
    <t>ул. Карла Маркса, д. 38</t>
  </si>
  <si>
    <t>ул. Карла Маркса, д. 40</t>
  </si>
  <si>
    <t>ул. Карла Маркса, д. 42</t>
  </si>
  <si>
    <t>ул. Карла Маркса, д. 44</t>
  </si>
  <si>
    <t>ул. Карла Маркса, д. 45</t>
  </si>
  <si>
    <t>ул. Карла Маркса, д. 47</t>
  </si>
  <si>
    <t>ул. Карла Маркса, д. 49</t>
  </si>
  <si>
    <t>ул. Карла Маркса, д. 51</t>
  </si>
  <si>
    <t>ул. Карла Маркса, д. 59</t>
  </si>
  <si>
    <t>ул. Мира, д. 1</t>
  </si>
  <si>
    <t>ул. Мира, д. 2 корп. 1</t>
  </si>
  <si>
    <t>ул. Мира, д. 2 корп. 2</t>
  </si>
  <si>
    <t>ул. Мира, д. 3</t>
  </si>
  <si>
    <t>ул. Мира, д. 4 корп. 1</t>
  </si>
  <si>
    <t>ул. Мира, д. 4 корп. 2</t>
  </si>
  <si>
    <t>ул. Мира, д. 7</t>
  </si>
  <si>
    <t>ул. Мира, д. 9</t>
  </si>
  <si>
    <t>ул. Мира, д. 11</t>
  </si>
  <si>
    <t>ул. Мира, д. 23</t>
  </si>
  <si>
    <t>ул.Нахимова, д. 11</t>
  </si>
  <si>
    <t>ул. Октябрьская, д. 26</t>
  </si>
  <si>
    <t>ул. Полины Осипенко, д. 8</t>
  </si>
  <si>
    <t>ул. Профсоюзов, д. 24</t>
  </si>
  <si>
    <t>ул. Пушкинская, д. 12</t>
  </si>
  <si>
    <t>ул. Радищева, д. 13</t>
  </si>
  <si>
    <t>ул. Сафонова, д. 5</t>
  </si>
  <si>
    <t>ул. Сафонова, д. 7</t>
  </si>
  <si>
    <t>ул. Свердлова, д. 2 корп. 3</t>
  </si>
  <si>
    <t>пр-д Северный, д. 2</t>
  </si>
  <si>
    <t>пр-д Северный, д. 4</t>
  </si>
  <si>
    <t>пр-д Северный, д. 6</t>
  </si>
  <si>
    <t>пр-д Северный, д. 8</t>
  </si>
  <si>
    <t>пр-д Северный, д. 10</t>
  </si>
  <si>
    <t>пр-д Северный, д. 12</t>
  </si>
  <si>
    <t>пр-д Северный, д. 14</t>
  </si>
  <si>
    <t>пр-д Северный, д. 16</t>
  </si>
  <si>
    <t>пр-д Северный, д. 21</t>
  </si>
  <si>
    <t>пр-д Северный, д. 23</t>
  </si>
  <si>
    <t>пр-д Северный, д. 25</t>
  </si>
  <si>
    <t>ул. Скальная, д. 7</t>
  </si>
  <si>
    <t>ул. Скальная, д. 9</t>
  </si>
  <si>
    <t>ул. Скальная, д. 10</t>
  </si>
  <si>
    <t>ул. Скальная, д. 11</t>
  </si>
  <si>
    <t>ул. Скальная, д. 13</t>
  </si>
  <si>
    <t>ул. Скальная, д. 17</t>
  </si>
  <si>
    <t>ул. Скальная, д. 18</t>
  </si>
  <si>
    <t>ул. Скальная, д. 19</t>
  </si>
  <si>
    <t>ул. Скальная, д. 21</t>
  </si>
  <si>
    <t>ул. Скальная, д. 23</t>
  </si>
  <si>
    <t>ул. Скальная, д. 25</t>
  </si>
  <si>
    <t>ул. Скальная, д. 26</t>
  </si>
  <si>
    <t>ул. Скальная, д. 28</t>
  </si>
  <si>
    <t>ул. Скальная, д. 29</t>
  </si>
  <si>
    <t>ул. Старостина, д. 4</t>
  </si>
  <si>
    <t>ул. Старостина, д. 8</t>
  </si>
  <si>
    <t>ул. Старостина, д. 10</t>
  </si>
  <si>
    <t>ул. Старостина, д. 11 корп. 1</t>
  </si>
  <si>
    <t>ул. Старостина, д. 37</t>
  </si>
  <si>
    <t>ул. Старостина, д. 53</t>
  </si>
  <si>
    <t>ул. Старостина, д. 57</t>
  </si>
  <si>
    <t>ул. Старостина, д. 59 корп. 1</t>
  </si>
  <si>
    <t>ул. Старостина, д. 61 корп. 2</t>
  </si>
  <si>
    <t>ул. Старостина, д. 63</t>
  </si>
  <si>
    <t>ул. Старостина, д. 65</t>
  </si>
  <si>
    <t>ул. Старостина, д. 67</t>
  </si>
  <si>
    <t>ул. Старостина, д. 75</t>
  </si>
  <si>
    <t>ул. Старостина, д. 83</t>
  </si>
  <si>
    <t>ул. Старостина, д. 85</t>
  </si>
  <si>
    <t>ул. Старостина, д. 87</t>
  </si>
  <si>
    <t>ул. Старостина, д. 93</t>
  </si>
  <si>
    <t>ул. Халтурина, д. 3</t>
  </si>
  <si>
    <t>ул. Халтурина, д. 7</t>
  </si>
  <si>
    <t>ул. Приморская, д. 21</t>
  </si>
  <si>
    <t>пр-д Флотский, д. 3</t>
  </si>
  <si>
    <r>
      <t>ул. Свердлова, д. 14 корп. 1</t>
    </r>
    <r>
      <rPr>
        <sz val="52"/>
        <color rgb="FFFF0000"/>
        <rFont val="Times New Roman"/>
        <family val="1"/>
        <charset val="204"/>
      </rPr>
      <t xml:space="preserve"> </t>
    </r>
  </si>
  <si>
    <t>ул. Карла Либкнехта, д. 23</t>
  </si>
  <si>
    <t xml:space="preserve">от 25.03.2025  № 1151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</si>
</sst>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₽"/>
    <numFmt numFmtId="165" formatCode="_-* #,##0.00_р_._-;\-* #,##0.00_р_._-;_-* &quot;-&quot;??_р_._-;_-@_-"/>
  </numFmts>
  <fonts count="47" x14ac:knownFonts="1">
    <font>
      <sz val="11"/>
      <color theme="1"/>
      <name val="Calibri"/>
      <charset val="204"/>
      <scheme val="minor"/>
    </font>
    <font>
      <sz val="18"/>
      <name val="Calibri"/>
      <family val="2"/>
      <charset val="204"/>
      <scheme val="minor"/>
    </font>
    <font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b/>
      <sz val="18"/>
      <name val="Tahoma"/>
      <family val="2"/>
      <charset val="204"/>
    </font>
    <font>
      <sz val="18"/>
      <name val="Tahoma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sz val="16"/>
      <name val="Tahoma"/>
      <family val="2"/>
      <charset val="204"/>
    </font>
    <font>
      <b/>
      <sz val="16"/>
      <name val="Tahoma"/>
      <family val="2"/>
      <charset val="204"/>
    </font>
    <font>
      <b/>
      <sz val="20"/>
      <name val="Tahoma"/>
      <family val="2"/>
      <charset val="204"/>
    </font>
    <font>
      <sz val="20"/>
      <name val="Tahoma"/>
      <family val="2"/>
      <charset val="204"/>
    </font>
    <font>
      <sz val="12"/>
      <color theme="1"/>
      <name val="Times New Roman"/>
      <family val="1"/>
      <charset val="204"/>
    </font>
    <font>
      <sz val="50"/>
      <name val="Times New Roman"/>
      <family val="1"/>
      <charset val="204"/>
    </font>
    <font>
      <sz val="16.5"/>
      <name val="Times New Roman"/>
      <family val="1"/>
      <charset val="204"/>
    </font>
    <font>
      <sz val="50"/>
      <name val="Calibri"/>
      <family val="2"/>
      <charset val="204"/>
      <scheme val="minor"/>
    </font>
    <font>
      <sz val="64"/>
      <name val="Times New Roman"/>
      <family val="1"/>
      <charset val="204"/>
    </font>
    <font>
      <b/>
      <sz val="16"/>
      <color indexed="81"/>
      <name val="Tahoma"/>
      <family val="2"/>
      <charset val="204"/>
    </font>
    <font>
      <b/>
      <sz val="18"/>
      <color indexed="81"/>
      <name val="Tahoma"/>
      <family val="2"/>
      <charset val="204"/>
    </font>
    <font>
      <sz val="18"/>
      <color indexed="81"/>
      <name val="Tahoma"/>
      <family val="2"/>
      <charset val="204"/>
    </font>
    <font>
      <sz val="15.5"/>
      <name val="Times New Roman"/>
      <family val="1"/>
      <charset val="204"/>
    </font>
    <font>
      <sz val="25"/>
      <name val="Times New Roman"/>
      <family val="1"/>
      <charset val="204"/>
    </font>
    <font>
      <sz val="16.5"/>
      <name val="Calibri"/>
      <family val="2"/>
      <scheme val="minor"/>
    </font>
    <font>
      <sz val="15.5"/>
      <name val="Calibri"/>
      <family val="2"/>
      <scheme val="minor"/>
    </font>
    <font>
      <sz val="15.5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40"/>
      <name val="Calibri"/>
      <family val="2"/>
      <scheme val="minor"/>
    </font>
    <font>
      <sz val="52"/>
      <name val="Times New Roman"/>
      <family val="1"/>
      <charset val="204"/>
    </font>
    <font>
      <b/>
      <sz val="20"/>
      <color indexed="81"/>
      <name val="Tahoma"/>
      <family val="2"/>
      <charset val="204"/>
    </font>
    <font>
      <sz val="20"/>
      <color indexed="81"/>
      <name val="Tahoma"/>
      <family val="2"/>
      <charset val="204"/>
    </font>
    <font>
      <b/>
      <sz val="35"/>
      <color indexed="81"/>
      <name val="Tahoma"/>
      <family val="2"/>
      <charset val="204"/>
    </font>
    <font>
      <sz val="35"/>
      <color indexed="81"/>
      <name val="Tahoma"/>
      <family val="2"/>
      <charset val="204"/>
    </font>
    <font>
      <b/>
      <sz val="28"/>
      <color indexed="81"/>
      <name val="Tahoma"/>
      <family val="2"/>
      <charset val="204"/>
    </font>
    <font>
      <sz val="28"/>
      <color indexed="81"/>
      <name val="Tahoma"/>
      <family val="2"/>
      <charset val="204"/>
    </font>
    <font>
      <b/>
      <sz val="48"/>
      <color indexed="81"/>
      <name val="Tahoma"/>
      <family val="2"/>
      <charset val="204"/>
    </font>
    <font>
      <sz val="40"/>
      <color theme="1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sz val="40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sz val="52"/>
      <color theme="1"/>
      <name val="Times New Roman"/>
      <family val="1"/>
      <charset val="204"/>
    </font>
    <font>
      <sz val="52"/>
      <name val="Calibri"/>
      <family val="2"/>
      <charset val="204"/>
      <scheme val="minor"/>
    </font>
    <font>
      <sz val="5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4" fillId="0" borderId="0"/>
    <xf numFmtId="0" fontId="29" fillId="0" borderId="0" applyNumberFormat="0" applyBorder="0" applyProtection="0">
      <alignment horizontal="left" vertical="center" wrapText="1"/>
    </xf>
    <xf numFmtId="165" fontId="29" fillId="0" borderId="0" applyFont="0" applyFill="0" applyBorder="0" applyAlignment="0" applyProtection="0">
      <alignment horizontal="left" vertical="center" wrapText="1"/>
    </xf>
  </cellStyleXfs>
  <cellXfs count="145">
    <xf numFmtId="0" fontId="0" fillId="0" borderId="0" xfId="0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textRotation="90" wrapText="1"/>
    </xf>
    <xf numFmtId="0" fontId="2" fillId="2" borderId="0" xfId="0" applyFont="1" applyFill="1" applyAlignment="1">
      <alignment horizontal="center" vertical="center" wrapText="1"/>
    </xf>
    <xf numFmtId="4" fontId="2" fillId="2" borderId="0" xfId="0" applyNumberFormat="1" applyFont="1" applyFill="1" applyAlignment="1">
      <alignment horizontal="center" vertical="center" wrapText="1"/>
    </xf>
    <xf numFmtId="0" fontId="18" fillId="2" borderId="0" xfId="0" applyFont="1" applyFill="1"/>
    <xf numFmtId="0" fontId="18" fillId="2" borderId="0" xfId="0" applyFont="1" applyFill="1" applyAlignment="1">
      <alignment horizontal="center"/>
    </xf>
    <xf numFmtId="0" fontId="1" fillId="2" borderId="0" xfId="0" applyFont="1" applyFill="1"/>
    <xf numFmtId="0" fontId="18" fillId="2" borderId="0" xfId="0" applyFont="1" applyFill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textRotation="90" wrapText="1"/>
    </xf>
    <xf numFmtId="164" fontId="32" fillId="2" borderId="8" xfId="0" applyNumberFormat="1" applyFont="1" applyFill="1" applyBorder="1" applyAlignment="1">
      <alignment horizontal="center" vertical="center" wrapText="1"/>
    </xf>
    <xf numFmtId="4" fontId="32" fillId="2" borderId="10" xfId="0" applyNumberFormat="1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textRotation="90" wrapText="1"/>
    </xf>
    <xf numFmtId="164" fontId="32" fillId="2" borderId="10" xfId="0" applyNumberFormat="1" applyFont="1" applyFill="1" applyBorder="1" applyAlignment="1">
      <alignment horizontal="center" vertical="center" textRotation="90" wrapText="1"/>
    </xf>
    <xf numFmtId="0" fontId="32" fillId="2" borderId="12" xfId="0" applyFont="1" applyFill="1" applyBorder="1" applyAlignment="1">
      <alignment horizontal="center" vertical="center" wrapText="1"/>
    </xf>
    <xf numFmtId="4" fontId="32" fillId="2" borderId="12" xfId="0" applyNumberFormat="1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4" fontId="32" fillId="2" borderId="10" xfId="0" applyNumberFormat="1" applyFont="1" applyFill="1" applyBorder="1" applyAlignment="1">
      <alignment horizontal="center" vertical="center" wrapText="1"/>
    </xf>
    <xf numFmtId="1" fontId="32" fillId="2" borderId="10" xfId="0" applyNumberFormat="1" applyFont="1" applyFill="1" applyBorder="1" applyAlignment="1">
      <alignment horizontal="center" vertical="center" wrapText="1"/>
    </xf>
    <xf numFmtId="4" fontId="32" fillId="2" borderId="16" xfId="0" applyNumberFormat="1" applyFont="1" applyFill="1" applyBorder="1" applyAlignment="1">
      <alignment horizontal="center" vertical="center" wrapText="1"/>
    </xf>
    <xf numFmtId="0" fontId="26" fillId="2" borderId="0" xfId="0" applyFont="1" applyFill="1"/>
    <xf numFmtId="3" fontId="32" fillId="2" borderId="10" xfId="0" applyNumberFormat="1" applyFont="1" applyFill="1" applyBorder="1" applyAlignment="1">
      <alignment horizontal="center" vertical="center" wrapText="1"/>
    </xf>
    <xf numFmtId="3" fontId="32" fillId="2" borderId="16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4" fontId="2" fillId="2" borderId="0" xfId="0" applyNumberFormat="1" applyFont="1" applyFill="1"/>
    <xf numFmtId="1" fontId="32" fillId="2" borderId="16" xfId="0" applyNumberFormat="1" applyFont="1" applyFill="1" applyBorder="1" applyAlignment="1">
      <alignment horizontal="center" vertical="center" wrapText="1"/>
    </xf>
    <xf numFmtId="4" fontId="32" fillId="2" borderId="2" xfId="0" applyNumberFormat="1" applyFont="1" applyFill="1" applyBorder="1" applyAlignment="1">
      <alignment horizontal="center" vertical="center" wrapText="1"/>
    </xf>
    <xf numFmtId="1" fontId="32" fillId="2" borderId="2" xfId="0" applyNumberFormat="1" applyFont="1" applyFill="1" applyBorder="1" applyAlignment="1">
      <alignment horizontal="center" vertical="center" wrapText="1"/>
    </xf>
    <xf numFmtId="3" fontId="32" fillId="2" borderId="2" xfId="0" applyNumberFormat="1" applyFont="1" applyFill="1" applyBorder="1" applyAlignment="1">
      <alignment horizontal="center" vertical="center" wrapText="1"/>
    </xf>
    <xf numFmtId="3" fontId="32" fillId="2" borderId="1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/>
    <xf numFmtId="164" fontId="2" fillId="2" borderId="0" xfId="0" applyNumberFormat="1" applyFont="1" applyFill="1"/>
    <xf numFmtId="4" fontId="32" fillId="2" borderId="8" xfId="0" applyNumberFormat="1" applyFont="1" applyFill="1" applyBorder="1" applyAlignment="1">
      <alignment horizontal="center" vertical="center" wrapText="1"/>
    </xf>
    <xf numFmtId="164" fontId="16" fillId="2" borderId="0" xfId="0" applyNumberFormat="1" applyFont="1" applyFill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2" fontId="2" fillId="2" borderId="13" xfId="0" applyNumberFormat="1" applyFont="1" applyFill="1" applyBorder="1" applyAlignment="1">
      <alignment horizontal="center"/>
    </xf>
    <xf numFmtId="2" fontId="2" fillId="2" borderId="0" xfId="0" applyNumberFormat="1" applyFont="1" applyFill="1" applyAlignment="1">
      <alignment horizontal="center"/>
    </xf>
    <xf numFmtId="4" fontId="32" fillId="2" borderId="11" xfId="0" applyNumberFormat="1" applyFont="1" applyFill="1" applyBorder="1" applyAlignment="1">
      <alignment horizontal="center" vertical="center" wrapText="1"/>
    </xf>
    <xf numFmtId="0" fontId="32" fillId="2" borderId="11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left" vertical="center" wrapText="1"/>
    </xf>
    <xf numFmtId="4" fontId="22" fillId="2" borderId="0" xfId="0" applyNumberFormat="1" applyFont="1" applyFill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Alignment="1">
      <alignment horizontal="center" vertical="center"/>
    </xf>
    <xf numFmtId="4" fontId="23" fillId="2" borderId="0" xfId="0" applyNumberFormat="1" applyFont="1" applyFill="1" applyAlignment="1">
      <alignment horizontal="center"/>
    </xf>
    <xf numFmtId="0" fontId="23" fillId="2" borderId="0" xfId="0" applyFont="1" applyFill="1" applyAlignment="1">
      <alignment horizontal="center"/>
    </xf>
    <xf numFmtId="0" fontId="23" fillId="2" borderId="0" xfId="0" applyFont="1" applyFill="1"/>
    <xf numFmtId="0" fontId="18" fillId="2" borderId="0" xfId="0" applyFont="1" applyFill="1" applyAlignment="1">
      <alignment horizontal="left"/>
    </xf>
    <xf numFmtId="4" fontId="23" fillId="2" borderId="0" xfId="0" applyNumberFormat="1" applyFont="1" applyFill="1" applyAlignment="1">
      <alignment horizontal="left"/>
    </xf>
    <xf numFmtId="4" fontId="23" fillId="2" borderId="1" xfId="0" applyNumberFormat="1" applyFont="1" applyFill="1" applyBorder="1" applyAlignment="1">
      <alignment horizontal="center"/>
    </xf>
    <xf numFmtId="0" fontId="31" fillId="2" borderId="0" xfId="0" applyFont="1" applyFill="1"/>
    <xf numFmtId="0" fontId="25" fillId="2" borderId="0" xfId="0" applyFont="1" applyFill="1" applyAlignment="1">
      <alignment horizontal="center" vertical="center"/>
    </xf>
    <xf numFmtId="4" fontId="25" fillId="2" borderId="0" xfId="0" applyNumberFormat="1" applyFont="1" applyFill="1" applyAlignment="1">
      <alignment horizontal="center"/>
    </xf>
    <xf numFmtId="0" fontId="25" fillId="2" borderId="0" xfId="0" applyFont="1" applyFill="1" applyAlignment="1">
      <alignment horizontal="center"/>
    </xf>
    <xf numFmtId="0" fontId="24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horizontal="left"/>
    </xf>
    <xf numFmtId="4" fontId="15" fillId="2" borderId="0" xfId="0" applyNumberFormat="1" applyFont="1" applyFill="1"/>
    <xf numFmtId="0" fontId="15" fillId="2" borderId="1" xfId="0" applyFont="1" applyFill="1" applyBorder="1"/>
    <xf numFmtId="164" fontId="15" fillId="2" borderId="0" xfId="0" applyNumberFormat="1" applyFont="1" applyFill="1"/>
    <xf numFmtId="0" fontId="17" fillId="2" borderId="0" xfId="0" applyFont="1" applyFill="1"/>
    <xf numFmtId="164" fontId="17" fillId="2" borderId="0" xfId="0" applyNumberFormat="1" applyFont="1" applyFill="1"/>
    <xf numFmtId="4" fontId="15" fillId="2" borderId="0" xfId="0" applyNumberFormat="1" applyFont="1" applyFill="1" applyAlignment="1">
      <alignment horizontal="left"/>
    </xf>
    <xf numFmtId="0" fontId="17" fillId="2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4" fontId="1" fillId="2" borderId="0" xfId="0" applyNumberFormat="1" applyFont="1" applyFill="1"/>
    <xf numFmtId="4" fontId="32" fillId="2" borderId="0" xfId="0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left" vertical="center" wrapText="1"/>
    </xf>
    <xf numFmtId="0" fontId="42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horizontal="left" vertical="center" wrapText="1"/>
    </xf>
    <xf numFmtId="0" fontId="43" fillId="2" borderId="0" xfId="0" applyFont="1" applyFill="1" applyAlignment="1">
      <alignment horizontal="center" vertical="center" wrapText="1"/>
    </xf>
    <xf numFmtId="0" fontId="32" fillId="2" borderId="10" xfId="0" applyFont="1" applyFill="1" applyBorder="1" applyAlignment="1">
      <alignment horizontal="left" vertical="center" wrapText="1"/>
    </xf>
    <xf numFmtId="2" fontId="40" fillId="2" borderId="0" xfId="0" applyNumberFormat="1" applyFont="1" applyFill="1" applyAlignment="1">
      <alignment horizontal="left" vertical="center" wrapText="1"/>
    </xf>
    <xf numFmtId="0" fontId="44" fillId="2" borderId="0" xfId="0" applyFont="1" applyFill="1" applyAlignment="1">
      <alignment horizontal="left" vertical="center" wrapText="1"/>
    </xf>
    <xf numFmtId="0" fontId="32" fillId="2" borderId="16" xfId="0" applyFont="1" applyFill="1" applyBorder="1" applyAlignment="1">
      <alignment horizontal="left" vertical="center" wrapText="1"/>
    </xf>
    <xf numFmtId="0" fontId="32" fillId="2" borderId="16" xfId="0" applyFont="1" applyFill="1" applyBorder="1" applyAlignment="1">
      <alignment vertical="center" wrapText="1"/>
    </xf>
    <xf numFmtId="0" fontId="32" fillId="2" borderId="2" xfId="0" applyFont="1" applyFill="1" applyBorder="1" applyAlignment="1">
      <alignment horizontal="left" vertical="center" wrapText="1"/>
    </xf>
    <xf numFmtId="4" fontId="32" fillId="2" borderId="12" xfId="0" applyNumberFormat="1" applyFont="1" applyFill="1" applyBorder="1"/>
    <xf numFmtId="4" fontId="45" fillId="2" borderId="0" xfId="0" applyNumberFormat="1" applyFont="1" applyFill="1"/>
    <xf numFmtId="4" fontId="32" fillId="2" borderId="16" xfId="0" applyNumberFormat="1" applyFont="1" applyFill="1" applyBorder="1" applyAlignment="1">
      <alignment horizontal="left" vertical="center" wrapText="1"/>
    </xf>
    <xf numFmtId="4" fontId="44" fillId="2" borderId="16" xfId="0" applyNumberFormat="1" applyFont="1" applyFill="1" applyBorder="1" applyAlignment="1">
      <alignment horizontal="center" vertical="center" wrapText="1"/>
    </xf>
    <xf numFmtId="4" fontId="44" fillId="2" borderId="16" xfId="0" applyNumberFormat="1" applyFont="1" applyFill="1" applyBorder="1" applyAlignment="1">
      <alignment horizontal="center" vertical="center"/>
    </xf>
    <xf numFmtId="3" fontId="44" fillId="2" borderId="16" xfId="0" applyNumberFormat="1" applyFont="1" applyFill="1" applyBorder="1" applyAlignment="1">
      <alignment horizontal="center" vertical="center" wrapText="1"/>
    </xf>
    <xf numFmtId="3" fontId="44" fillId="2" borderId="16" xfId="0" applyNumberFormat="1" applyFont="1" applyFill="1" applyBorder="1" applyAlignment="1">
      <alignment horizontal="center" vertical="center"/>
    </xf>
    <xf numFmtId="4" fontId="32" fillId="2" borderId="16" xfId="0" applyNumberFormat="1" applyFont="1" applyFill="1" applyBorder="1"/>
    <xf numFmtId="4" fontId="32" fillId="2" borderId="0" xfId="0" applyNumberFormat="1" applyFont="1" applyFill="1"/>
    <xf numFmtId="4" fontId="45" fillId="2" borderId="16" xfId="0" applyNumberFormat="1" applyFont="1" applyFill="1" applyBorder="1"/>
    <xf numFmtId="4" fontId="32" fillId="2" borderId="10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/>
    </xf>
    <xf numFmtId="0" fontId="32" fillId="2" borderId="3" xfId="0" applyFont="1" applyFill="1" applyBorder="1" applyAlignment="1">
      <alignment horizontal="center" vertical="center" wrapText="1"/>
    </xf>
    <xf numFmtId="0" fontId="32" fillId="2" borderId="8" xfId="0" applyFont="1" applyFill="1" applyBorder="1" applyAlignment="1">
      <alignment horizontal="center" vertical="center" wrapText="1"/>
    </xf>
    <xf numFmtId="0" fontId="32" fillId="2" borderId="4" xfId="0" applyFont="1" applyFill="1" applyBorder="1" applyAlignment="1">
      <alignment horizontal="center" vertical="center" wrapText="1"/>
    </xf>
    <xf numFmtId="2" fontId="32" fillId="2" borderId="10" xfId="0" applyNumberFormat="1" applyFont="1" applyFill="1" applyBorder="1" applyAlignment="1">
      <alignment horizontal="center" vertical="center" textRotation="90" wrapText="1"/>
    </xf>
    <xf numFmtId="0" fontId="32" fillId="2" borderId="10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textRotation="90" wrapText="1"/>
    </xf>
    <xf numFmtId="0" fontId="32" fillId="2" borderId="5" xfId="0" applyFont="1" applyFill="1" applyBorder="1" applyAlignment="1">
      <alignment horizontal="center" vertical="center" textRotation="90" wrapText="1"/>
    </xf>
    <xf numFmtId="0" fontId="32" fillId="2" borderId="7" xfId="0" applyFont="1" applyFill="1" applyBorder="1" applyAlignment="1">
      <alignment horizontal="center" vertical="center" textRotation="90" wrapText="1"/>
    </xf>
    <xf numFmtId="0" fontId="32" fillId="2" borderId="11" xfId="0" applyFont="1" applyFill="1" applyBorder="1" applyAlignment="1">
      <alignment horizontal="center" vertical="center" textRotation="90" wrapText="1"/>
    </xf>
    <xf numFmtId="0" fontId="32" fillId="2" borderId="15" xfId="0" applyFont="1" applyFill="1" applyBorder="1" applyAlignment="1">
      <alignment horizontal="center" vertical="center" textRotation="90" wrapText="1"/>
    </xf>
    <xf numFmtId="2" fontId="32" fillId="2" borderId="2" xfId="0" applyNumberFormat="1" applyFont="1" applyFill="1" applyBorder="1" applyAlignment="1">
      <alignment horizontal="center" vertical="center" textRotation="90" wrapText="1"/>
    </xf>
    <xf numFmtId="2" fontId="32" fillId="2" borderId="9" xfId="0" applyNumberFormat="1" applyFont="1" applyFill="1" applyBorder="1" applyAlignment="1">
      <alignment horizontal="center" vertical="center" textRotation="90" wrapText="1"/>
    </xf>
    <xf numFmtId="2" fontId="32" fillId="2" borderId="12" xfId="0" applyNumberFormat="1" applyFont="1" applyFill="1" applyBorder="1" applyAlignment="1">
      <alignment horizontal="center" vertical="center" textRotation="90" wrapText="1"/>
    </xf>
    <xf numFmtId="0" fontId="32" fillId="2" borderId="2" xfId="0" applyFont="1" applyFill="1" applyBorder="1" applyAlignment="1">
      <alignment horizontal="center" vertical="center" textRotation="90" wrapText="1"/>
    </xf>
    <xf numFmtId="0" fontId="32" fillId="2" borderId="9" xfId="0" applyFont="1" applyFill="1" applyBorder="1" applyAlignment="1">
      <alignment horizontal="center" vertical="center" textRotation="90" wrapText="1"/>
    </xf>
    <xf numFmtId="0" fontId="32" fillId="2" borderId="12" xfId="0" applyFont="1" applyFill="1" applyBorder="1" applyAlignment="1">
      <alignment horizontal="center" vertical="center" textRotation="90" wrapText="1"/>
    </xf>
    <xf numFmtId="0" fontId="32" fillId="2" borderId="6" xfId="0" applyFont="1" applyFill="1" applyBorder="1" applyAlignment="1">
      <alignment horizontal="center" vertical="center" textRotation="90" wrapText="1"/>
    </xf>
    <xf numFmtId="0" fontId="32" fillId="2" borderId="13" xfId="0" applyFont="1" applyFill="1" applyBorder="1" applyAlignment="1">
      <alignment horizontal="center" vertical="center" textRotation="90" wrapText="1"/>
    </xf>
    <xf numFmtId="0" fontId="32" fillId="2" borderId="0" xfId="0" applyFont="1" applyFill="1" applyAlignment="1">
      <alignment horizontal="center" vertical="center" textRotation="90" wrapText="1"/>
    </xf>
    <xf numFmtId="0" fontId="32" fillId="2" borderId="1" xfId="0" applyFont="1" applyFill="1" applyBorder="1" applyAlignment="1">
      <alignment horizontal="center" vertical="center" textRotation="90" wrapText="1"/>
    </xf>
    <xf numFmtId="0" fontId="32" fillId="2" borderId="3" xfId="0" applyFont="1" applyFill="1" applyBorder="1" applyAlignment="1">
      <alignment horizontal="center" vertical="center" textRotation="90" wrapText="1"/>
    </xf>
    <xf numFmtId="0" fontId="32" fillId="2" borderId="4" xfId="0" applyFont="1" applyFill="1" applyBorder="1" applyAlignment="1">
      <alignment horizontal="center" vertical="center" textRotation="90" wrapText="1"/>
    </xf>
    <xf numFmtId="2" fontId="32" fillId="2" borderId="5" xfId="0" applyNumberFormat="1" applyFont="1" applyFill="1" applyBorder="1" applyAlignment="1">
      <alignment horizontal="center" vertical="center" textRotation="90" wrapText="1"/>
    </xf>
    <xf numFmtId="2" fontId="32" fillId="2" borderId="7" xfId="0" applyNumberFormat="1" applyFont="1" applyFill="1" applyBorder="1" applyAlignment="1">
      <alignment horizontal="center" vertical="center" textRotation="90" wrapText="1"/>
    </xf>
    <xf numFmtId="2" fontId="32" fillId="2" borderId="13" xfId="0" applyNumberFormat="1" applyFont="1" applyFill="1" applyBorder="1" applyAlignment="1">
      <alignment horizontal="center" vertical="center" textRotation="90" wrapText="1"/>
    </xf>
    <xf numFmtId="2" fontId="32" fillId="2" borderId="14" xfId="0" applyNumberFormat="1" applyFont="1" applyFill="1" applyBorder="1" applyAlignment="1">
      <alignment horizontal="center" vertical="center" textRotation="90" wrapText="1"/>
    </xf>
    <xf numFmtId="2" fontId="32" fillId="2" borderId="11" xfId="0" applyNumberFormat="1" applyFont="1" applyFill="1" applyBorder="1" applyAlignment="1">
      <alignment horizontal="center" vertical="center" textRotation="90" wrapText="1"/>
    </xf>
    <xf numFmtId="2" fontId="32" fillId="2" borderId="15" xfId="0" applyNumberFormat="1" applyFont="1" applyFill="1" applyBorder="1" applyAlignment="1">
      <alignment horizontal="center" vertical="center" textRotation="90" wrapText="1"/>
    </xf>
    <xf numFmtId="0" fontId="18" fillId="2" borderId="0" xfId="0" applyFont="1" applyFill="1" applyAlignment="1">
      <alignment horizontal="center"/>
    </xf>
    <xf numFmtId="0" fontId="18" fillId="2" borderId="0" xfId="0" applyFont="1" applyFill="1" applyAlignment="1">
      <alignment horizontal="center" vertical="center" wrapText="1"/>
    </xf>
    <xf numFmtId="0" fontId="42" fillId="2" borderId="0" xfId="0" applyFont="1" applyFill="1" applyAlignment="1">
      <alignment horizontal="left" vertical="center" wrapText="1"/>
    </xf>
    <xf numFmtId="0" fontId="40" fillId="2" borderId="0" xfId="0" applyFont="1" applyFill="1" applyAlignment="1">
      <alignment horizontal="left" vertical="center" wrapText="1"/>
    </xf>
    <xf numFmtId="164" fontId="32" fillId="2" borderId="3" xfId="0" applyNumberFormat="1" applyFont="1" applyFill="1" applyBorder="1" applyAlignment="1">
      <alignment horizontal="center" vertical="center" wrapText="1"/>
    </xf>
    <xf numFmtId="164" fontId="32" fillId="2" borderId="8" xfId="0" applyNumberFormat="1" applyFont="1" applyFill="1" applyBorder="1" applyAlignment="1">
      <alignment horizontal="center" vertical="center" wrapText="1"/>
    </xf>
    <xf numFmtId="164" fontId="32" fillId="2" borderId="4" xfId="0" applyNumberFormat="1" applyFont="1" applyFill="1" applyBorder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4" fontId="32" fillId="2" borderId="5" xfId="0" applyNumberFormat="1" applyFont="1" applyFill="1" applyBorder="1" applyAlignment="1">
      <alignment horizontal="center" vertical="center" textRotation="90" wrapText="1"/>
    </xf>
    <xf numFmtId="4" fontId="32" fillId="2" borderId="11" xfId="0" applyNumberFormat="1" applyFont="1" applyFill="1" applyBorder="1" applyAlignment="1">
      <alignment horizontal="center" vertical="center" textRotation="90" wrapText="1"/>
    </xf>
    <xf numFmtId="0" fontId="32" fillId="2" borderId="14" xfId="0" applyFont="1" applyFill="1" applyBorder="1" applyAlignment="1">
      <alignment horizontal="center" vertical="center" textRotation="90" wrapText="1"/>
    </xf>
    <xf numFmtId="0" fontId="15" fillId="2" borderId="0" xfId="0" applyFont="1" applyFill="1" applyAlignment="1">
      <alignment horizontal="left" vertical="top" wrapText="1"/>
    </xf>
    <xf numFmtId="0" fontId="32" fillId="2" borderId="11" xfId="0" applyFont="1" applyFill="1" applyBorder="1" applyAlignment="1">
      <alignment horizontal="left"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32" fillId="2" borderId="10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2" xr:uid="{00000000-0005-0000-0000-000001000000}"/>
    <cellStyle name="Обычный 2 2" xfId="1" xr:uid="{00000000-0005-0000-0000-000002000000}"/>
    <cellStyle name="Финансовый 2" xfId="3" xr:uid="{00000000-0005-0000-0000-000003000000}"/>
  </cellStyles>
  <dxfs count="0"/>
  <tableStyles count="0" defaultTableStyle="TableStyleMedium2" defaultPivotStyle="PivotStyleLight16"/>
  <colors>
    <mruColors>
      <color rgb="FFEC7CCF"/>
      <color rgb="FFFF6600"/>
      <color rgb="FFEA7E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 РЕДАКЦИЯ'!$A$289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'6 РЕДАКЦИЯ'!$B$289:$AD$289</c:f>
              <c:numCache>
                <c:formatCode>General</c:formatCode>
                <c:ptCount val="29"/>
                <c:pt idx="1">
                  <c:v>0</c:v>
                </c:pt>
                <c:pt idx="2">
                  <c:v>0</c:v>
                </c:pt>
                <c:pt idx="12">
                  <c:v>0</c:v>
                </c:pt>
                <c:pt idx="14" formatCode="0.00">
                  <c:v>0</c:v>
                </c:pt>
                <c:pt idx="15" formatCode="0.00">
                  <c:v>0</c:v>
                </c:pt>
                <c:pt idx="16" formatCode="0.00">
                  <c:v>0</c:v>
                </c:pt>
                <c:pt idx="17" formatCode="0.00">
                  <c:v>0</c:v>
                </c:pt>
                <c:pt idx="18" formatCode="0.00">
                  <c:v>0</c:v>
                </c:pt>
                <c:pt idx="20" formatCode="0.00">
                  <c:v>0</c:v>
                </c:pt>
                <c:pt idx="21" formatCode="0.00">
                  <c:v>0</c:v>
                </c:pt>
                <c:pt idx="22" formatCode="0.00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0-B55C-4B66-B7EF-6E98ABCE5DB6}"/>
            </c:ext>
          </c:extLst>
        </c:ser>
        <c:ser>
          <c:idx val="1"/>
          <c:order val="1"/>
          <c:tx>
            <c:strRef>
              <c:f>'6 РЕДАКЦИЯ'!$A$290</c:f>
              <c:strCache>
                <c:ptCount val="1"/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'6 РЕДАКЦИЯ'!$B$290:$AD$290</c:f>
              <c:numCache>
                <c:formatCode>General</c:formatCode>
                <c:ptCount val="29"/>
                <c:pt idx="2" formatCode="#,##0.00">
                  <c:v>0</c:v>
                </c:pt>
                <c:pt idx="3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1-B55C-4B66-B7EF-6E98ABCE5DB6}"/>
            </c:ext>
          </c:extLst>
        </c:ser>
        <c:ser>
          <c:idx val="2"/>
          <c:order val="2"/>
          <c:tx>
            <c:strRef>
              <c:f>'6 РЕДАКЦИЯ'!$A$291</c:f>
              <c:strCache>
                <c:ptCount val="1"/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'6 РЕДАКЦИЯ'!$B$291:$AD$291</c:f>
              <c:numCache>
                <c:formatCode>General</c:formatCode>
                <c:ptCount val="29"/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2-B55C-4B66-B7EF-6E98ABCE5DB6}"/>
            </c:ext>
          </c:extLst>
        </c:ser>
        <c:ser>
          <c:idx val="3"/>
          <c:order val="3"/>
          <c:tx>
            <c:strRef>
              <c:f>'6 РЕДАКЦИЯ'!$A$292</c:f>
              <c:strCache>
                <c:ptCount val="1"/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'6 РЕДАКЦИЯ'!$B$292:$AD$292</c:f>
              <c:numCache>
                <c:formatCode>General</c:formatCode>
                <c:ptCount val="29"/>
                <c:pt idx="1">
                  <c:v>0</c:v>
                </c:pt>
                <c:pt idx="2" formatCode="#,##0.00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3-B55C-4B66-B7EF-6E98ABCE5DB6}"/>
            </c:ext>
          </c:extLst>
        </c:ser>
        <c:ser>
          <c:idx val="4"/>
          <c:order val="4"/>
          <c:tx>
            <c:strRef>
              <c:f>'6 РЕДАКЦИЯ'!$A$293</c:f>
              <c:strCache>
                <c:ptCount val="1"/>
                <c:pt idx="0">
                  <c:v>1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'6 РЕДАКЦИЯ'!$B$293:$AD$293</c:f>
              <c:numCache>
                <c:formatCode>General</c:formatCode>
                <c:ptCount val="29"/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B55C-4B66-B7EF-6E98ABCE5DB6}"/>
            </c:ext>
          </c:extLst>
        </c:ser>
        <c:ser>
          <c:idx val="5"/>
          <c:order val="5"/>
          <c:tx>
            <c:strRef>
              <c:f>'6 РЕДАКЦИЯ'!$A$294</c:f>
              <c:strCache>
                <c:ptCount val="1"/>
                <c:pt idx="0">
                  <c:v>Планируемые показатели на период 2026 - 2028 годы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'6 РЕДАКЦИЯ'!$B$294:$AD$294</c:f>
              <c:numCache>
                <c:formatCode>#,##0.00</c:formatCode>
                <c:ptCount val="29"/>
                <c:pt idx="1">
                  <c:v>2569450539.0700002</c:v>
                </c:pt>
                <c:pt idx="2">
                  <c:v>67916444.329999998</c:v>
                </c:pt>
                <c:pt idx="3" formatCode="#,##0">
                  <c:v>8</c:v>
                </c:pt>
                <c:pt idx="4">
                  <c:v>12902472</c:v>
                </c:pt>
                <c:pt idx="5">
                  <c:v>52285841.270000003</c:v>
                </c:pt>
                <c:pt idx="6">
                  <c:v>69219991.230000004</c:v>
                </c:pt>
                <c:pt idx="7">
                  <c:v>261642059.21000001</c:v>
                </c:pt>
                <c:pt idx="8" formatCode="#,##0">
                  <c:v>46</c:v>
                </c:pt>
                <c:pt idx="9">
                  <c:v>127481640</c:v>
                </c:pt>
                <c:pt idx="10">
                  <c:v>85098061.25</c:v>
                </c:pt>
                <c:pt idx="11">
                  <c:v>31979544</c:v>
                </c:pt>
                <c:pt idx="12" formatCode="#,##0">
                  <c:v>269</c:v>
                </c:pt>
                <c:pt idx="13">
                  <c:v>969177331</c:v>
                </c:pt>
                <c:pt idx="14">
                  <c:v>432849319.14999998</c:v>
                </c:pt>
                <c:pt idx="15">
                  <c:v>39177690.020000003</c:v>
                </c:pt>
                <c:pt idx="16">
                  <c:v>182809688.84999999</c:v>
                </c:pt>
                <c:pt idx="17">
                  <c:v>76786361.709999993</c:v>
                </c:pt>
                <c:pt idx="18" formatCode="#,##0">
                  <c:v>0</c:v>
                </c:pt>
                <c:pt idx="19">
                  <c:v>0</c:v>
                </c:pt>
                <c:pt idx="20">
                  <c:v>123984198.34</c:v>
                </c:pt>
                <c:pt idx="21">
                  <c:v>36139896.710000001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2563547584.8699999</c:v>
                </c:pt>
                <c:pt idx="27" formatCode="General">
                  <c:v>2026</c:v>
                </c:pt>
                <c:pt idx="28" formatCode="General">
                  <c:v>2028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5-B55C-4B66-B7EF-6E98ABCE5DB6}"/>
            </c:ext>
          </c:extLst>
        </c:ser>
        <c:ser>
          <c:idx val="6"/>
          <c:order val="6"/>
          <c:tx>
            <c:strRef>
              <c:f>'6 РЕДАКЦИЯ'!$A$295</c:f>
              <c:strCache>
                <c:ptCount val="1"/>
                <c:pt idx="0">
                  <c:v>Планируемые показатели на 2026 год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РЕДАКЦИЯ'!$B$295:$AD$295</c:f>
              <c:numCache>
                <c:formatCode>#,##0.00</c:formatCode>
                <c:ptCount val="29"/>
                <c:pt idx="1">
                  <c:v>1136679175.5599999</c:v>
                </c:pt>
                <c:pt idx="2">
                  <c:v>32135744.870000001</c:v>
                </c:pt>
                <c:pt idx="3" formatCode="#,##0">
                  <c:v>6</c:v>
                </c:pt>
                <c:pt idx="4">
                  <c:v>9676854</c:v>
                </c:pt>
                <c:pt idx="5">
                  <c:v>24644134.969999999</c:v>
                </c:pt>
                <c:pt idx="6">
                  <c:v>36425724.380000003</c:v>
                </c:pt>
                <c:pt idx="7">
                  <c:v>120142156.81999999</c:v>
                </c:pt>
                <c:pt idx="8" formatCode="#,##0">
                  <c:v>15</c:v>
                </c:pt>
                <c:pt idx="9">
                  <c:v>41570100</c:v>
                </c:pt>
                <c:pt idx="10">
                  <c:v>40639019.520000003</c:v>
                </c:pt>
                <c:pt idx="11">
                  <c:v>25661535</c:v>
                </c:pt>
                <c:pt idx="12" formatCode="#,##0">
                  <c:v>114</c:v>
                </c:pt>
                <c:pt idx="13">
                  <c:v>409722375</c:v>
                </c:pt>
                <c:pt idx="14">
                  <c:v>177151736.50999999</c:v>
                </c:pt>
                <c:pt idx="15">
                  <c:v>20945966.760000002</c:v>
                </c:pt>
                <c:pt idx="16">
                  <c:v>91488093.290000007</c:v>
                </c:pt>
                <c:pt idx="17">
                  <c:v>33128031.68</c:v>
                </c:pt>
                <c:pt idx="18" formatCode="#,##0">
                  <c:v>0</c:v>
                </c:pt>
                <c:pt idx="19">
                  <c:v>0</c:v>
                </c:pt>
                <c:pt idx="20">
                  <c:v>57397730.649999999</c:v>
                </c:pt>
                <c:pt idx="21">
                  <c:v>15949972.109999999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1136679175.5599999</c:v>
                </c:pt>
                <c:pt idx="27" formatCode="General">
                  <c:v>2026</c:v>
                </c:pt>
                <c:pt idx="28" formatCode="General">
                  <c:v>2026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6-B55C-4B66-B7EF-6E98ABCE5DB6}"/>
            </c:ext>
          </c:extLst>
        </c:ser>
        <c:ser>
          <c:idx val="7"/>
          <c:order val="7"/>
          <c:tx>
            <c:strRef>
              <c:f>'6 РЕДАКЦИЯ'!$A$296</c:f>
              <c:strCache>
                <c:ptCount val="1"/>
                <c:pt idx="0">
                  <c:v>Планируемые показатели на 2027 год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РЕДАКЦИЯ'!$B$296:$AD$296</c:f>
              <c:numCache>
                <c:formatCode>#,##0.00</c:formatCode>
                <c:ptCount val="29"/>
                <c:pt idx="1">
                  <c:v>535418811.18000001</c:v>
                </c:pt>
                <c:pt idx="2">
                  <c:v>16503100.449999999</c:v>
                </c:pt>
                <c:pt idx="3" formatCode="#,##0">
                  <c:v>1</c:v>
                </c:pt>
                <c:pt idx="4">
                  <c:v>1612809</c:v>
                </c:pt>
                <c:pt idx="5">
                  <c:v>11348521.029999999</c:v>
                </c:pt>
                <c:pt idx="6">
                  <c:v>16287921.32</c:v>
                </c:pt>
                <c:pt idx="7">
                  <c:v>62350502</c:v>
                </c:pt>
                <c:pt idx="8" formatCode="#,##0">
                  <c:v>7</c:v>
                </c:pt>
                <c:pt idx="9">
                  <c:v>19399380</c:v>
                </c:pt>
                <c:pt idx="10">
                  <c:v>19042683.550000001</c:v>
                </c:pt>
                <c:pt idx="11">
                  <c:v>3071925</c:v>
                </c:pt>
                <c:pt idx="12" formatCode="#,##0">
                  <c:v>0</c:v>
                </c:pt>
                <c:pt idx="13">
                  <c:v>0</c:v>
                </c:pt>
                <c:pt idx="14">
                  <c:v>229394274.58000001</c:v>
                </c:pt>
                <c:pt idx="15">
                  <c:v>15380501.68</c:v>
                </c:pt>
                <c:pt idx="16">
                  <c:v>74157128.280000001</c:v>
                </c:pt>
                <c:pt idx="17">
                  <c:v>34057310.939999998</c:v>
                </c:pt>
                <c:pt idx="18" formatCode="#,##0">
                  <c:v>0</c:v>
                </c:pt>
                <c:pt idx="19">
                  <c:v>0</c:v>
                </c:pt>
                <c:pt idx="20">
                  <c:v>25273662.469999999</c:v>
                </c:pt>
                <c:pt idx="21">
                  <c:v>7539090.8799999999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535418811.18000001</c:v>
                </c:pt>
                <c:pt idx="27" formatCode="General">
                  <c:v>2027</c:v>
                </c:pt>
                <c:pt idx="28" formatCode="General">
                  <c:v>2027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7-B55C-4B66-B7EF-6E98ABCE5DB6}"/>
            </c:ext>
          </c:extLst>
        </c:ser>
        <c:ser>
          <c:idx val="8"/>
          <c:order val="8"/>
          <c:tx>
            <c:strRef>
              <c:f>'6 РЕДАКЦИЯ'!$A$297</c:f>
              <c:strCache>
                <c:ptCount val="1"/>
                <c:pt idx="0">
                  <c:v>Планируемые показатели на 2028 год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'6 РЕДАКЦИЯ'!$B$297:$AD$297</c:f>
              <c:numCache>
                <c:formatCode>#,##0.00</c:formatCode>
                <c:ptCount val="29"/>
                <c:pt idx="1">
                  <c:v>897352552.33000004</c:v>
                </c:pt>
                <c:pt idx="2">
                  <c:v>19277599.010000002</c:v>
                </c:pt>
                <c:pt idx="3" formatCode="#,##0">
                  <c:v>1</c:v>
                </c:pt>
                <c:pt idx="4">
                  <c:v>1612809</c:v>
                </c:pt>
                <c:pt idx="5">
                  <c:v>16293185.27</c:v>
                </c:pt>
                <c:pt idx="6">
                  <c:v>16506345.529999999</c:v>
                </c:pt>
                <c:pt idx="7">
                  <c:v>79149400.390000001</c:v>
                </c:pt>
                <c:pt idx="8" formatCode="#,##0">
                  <c:v>24</c:v>
                </c:pt>
                <c:pt idx="9">
                  <c:v>66512160</c:v>
                </c:pt>
                <c:pt idx="10">
                  <c:v>25416358.18</c:v>
                </c:pt>
                <c:pt idx="11">
                  <c:v>3246084</c:v>
                </c:pt>
                <c:pt idx="12" formatCode="#,##0">
                  <c:v>155</c:v>
                </c:pt>
                <c:pt idx="13">
                  <c:v>559454956</c:v>
                </c:pt>
                <c:pt idx="14">
                  <c:v>26303308.059999999</c:v>
                </c:pt>
                <c:pt idx="15">
                  <c:v>2851221.58</c:v>
                </c:pt>
                <c:pt idx="16">
                  <c:v>17164467.280000001</c:v>
                </c:pt>
                <c:pt idx="17">
                  <c:v>9601019.0899999999</c:v>
                </c:pt>
                <c:pt idx="18" formatCode="#,##0">
                  <c:v>0</c:v>
                </c:pt>
                <c:pt idx="19">
                  <c:v>0</c:v>
                </c:pt>
                <c:pt idx="20">
                  <c:v>41312805.219999999</c:v>
                </c:pt>
                <c:pt idx="21">
                  <c:v>12650833.720000001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891449598.13</c:v>
                </c:pt>
                <c:pt idx="27" formatCode="General">
                  <c:v>2028</c:v>
                </c:pt>
                <c:pt idx="28" formatCode="General">
                  <c:v>2028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'6 РЕДАКЦИЯ'!$B$287:$AD$288</c15:sqref>
                        </c15:formulaRef>
                      </c:ext>
                    </c:extLst>
                    <c:strCache>
                      <c:ptCount val="29"/>
                      <c:pt idx="1">
                        <c:v>Стоимость работ капитального ремонта </c:v>
                      </c:pt>
                      <c:pt idx="23">
                        <c:v>Средства федерального бюджета</c:v>
                      </c:pt>
                      <c:pt idx="24">
                        <c:v>Средства областного           бюджета</c:v>
                      </c:pt>
                      <c:pt idx="25">
                        <c:v>Средства местного бюджета</c:v>
                      </c:pt>
                      <c:pt idx="26">
                        <c:v>Средства собственников  МКД</c:v>
                      </c:pt>
                      <c:pt idx="27">
                        <c:v>Плановый год начала             выполнения работ</c:v>
                      </c:pt>
                      <c:pt idx="28">
                        <c:v>Плановый год завершения выполнения работ</c:v>
                      </c:pt>
                    </c:strCache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8-B55C-4B66-B7EF-6E98ABCE5D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577344"/>
        <c:axId val="74132288"/>
      </c:barChart>
      <c:catAx>
        <c:axId val="75577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4132288"/>
        <c:crosses val="autoZero"/>
        <c:auto val="1"/>
        <c:lblAlgn val="ctr"/>
        <c:lblOffset val="100"/>
        <c:noMultiLvlLbl val="0"/>
      </c:catAx>
      <c:valAx>
        <c:axId val="7413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55773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27164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44320B60-1DE2-A45D-64B5-91FA316B473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324"/>
  <sheetViews>
    <sheetView tabSelected="1" view="pageBreakPreview" topLeftCell="L1" zoomScale="20" zoomScaleNormal="45" zoomScaleSheetLayoutView="20" zoomScalePageLayoutView="22" workbookViewId="0">
      <pane ySplit="12" topLeftCell="A48" activePane="bottomLeft" state="frozen"/>
      <selection pane="bottomLeft" activeCell="P10" sqref="P10:P11"/>
    </sheetView>
  </sheetViews>
  <sheetFormatPr defaultColWidth="9.140625" defaultRowHeight="23.25" x14ac:dyDescent="0.35"/>
  <cols>
    <col min="1" max="1" width="24" style="7" customWidth="1"/>
    <col min="2" max="2" width="197.85546875" style="77" customWidth="1"/>
    <col min="3" max="3" width="80.7109375" style="7" customWidth="1"/>
    <col min="4" max="4" width="69.140625" style="78" customWidth="1"/>
    <col min="5" max="5" width="24.85546875" style="7" customWidth="1"/>
    <col min="6" max="7" width="69.140625" style="7" customWidth="1"/>
    <col min="8" max="8" width="74.140625" style="7" customWidth="1"/>
    <col min="9" max="9" width="73.42578125" style="7" customWidth="1"/>
    <col min="10" max="10" width="22.7109375" style="7" customWidth="1"/>
    <col min="11" max="11" width="74.85546875" style="7" customWidth="1"/>
    <col min="12" max="12" width="75.28515625" style="7" customWidth="1"/>
    <col min="13" max="13" width="70.42578125" style="7" customWidth="1"/>
    <col min="14" max="14" width="24.140625" style="7" customWidth="1"/>
    <col min="15" max="15" width="81.28515625" style="7" customWidth="1"/>
    <col min="16" max="17" width="74.85546875" style="7" customWidth="1"/>
    <col min="18" max="18" width="77.140625" style="7" customWidth="1"/>
    <col min="19" max="19" width="74.85546875" style="7" customWidth="1"/>
    <col min="20" max="20" width="22.7109375" style="7" customWidth="1"/>
    <col min="21" max="22" width="77.140625" style="7" customWidth="1"/>
    <col min="23" max="23" width="68" style="7" customWidth="1"/>
    <col min="24" max="24" width="66.85546875" style="7" customWidth="1"/>
    <col min="25" max="25" width="49.85546875" style="7" customWidth="1"/>
    <col min="26" max="26" width="85.7109375" style="7" customWidth="1"/>
    <col min="27" max="27" width="36.5703125" style="7" customWidth="1"/>
    <col min="28" max="28" width="85.7109375" style="7" customWidth="1"/>
    <col min="29" max="29" width="50.7109375" style="7" customWidth="1"/>
    <col min="30" max="30" width="45" style="7" customWidth="1"/>
    <col min="31" max="31" width="30.7109375" style="7" customWidth="1"/>
    <col min="32" max="16384" width="9.140625" style="7"/>
  </cols>
  <sheetData>
    <row r="1" spans="1:30" ht="75" customHeight="1" x14ac:dyDescent="1.1499999999999999">
      <c r="A1" s="1"/>
      <c r="B1" s="2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  <c r="U1" s="1"/>
      <c r="V1" s="5"/>
      <c r="W1" s="130" t="s">
        <v>81</v>
      </c>
      <c r="X1" s="130"/>
      <c r="Y1" s="130"/>
      <c r="Z1" s="130"/>
      <c r="AA1" s="130"/>
      <c r="AB1" s="130"/>
      <c r="AC1" s="130"/>
      <c r="AD1" s="130"/>
    </row>
    <row r="2" spans="1:30" ht="75" customHeight="1" x14ac:dyDescent="1.1499999999999999">
      <c r="A2" s="85"/>
      <c r="B2" s="80"/>
      <c r="C2" s="80"/>
      <c r="D2" s="132"/>
      <c r="E2" s="132"/>
      <c r="F2" s="132"/>
      <c r="G2" s="132"/>
      <c r="H2" s="132"/>
      <c r="I2" s="132"/>
      <c r="J2" s="132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5"/>
      <c r="W2" s="130" t="s">
        <v>80</v>
      </c>
      <c r="X2" s="130"/>
      <c r="Y2" s="130"/>
      <c r="Z2" s="130"/>
      <c r="AA2" s="130"/>
      <c r="AB2" s="130"/>
      <c r="AC2" s="130"/>
      <c r="AD2" s="130"/>
    </row>
    <row r="3" spans="1:30" ht="75" customHeight="1" x14ac:dyDescent="1.1499999999999999">
      <c r="A3" s="85"/>
      <c r="B3" s="86"/>
      <c r="C3" s="80"/>
      <c r="D3" s="132"/>
      <c r="E3" s="132"/>
      <c r="F3" s="132"/>
      <c r="G3" s="132"/>
      <c r="H3" s="132"/>
      <c r="I3" s="81"/>
      <c r="J3" s="81"/>
      <c r="K3" s="3"/>
      <c r="L3" s="3"/>
      <c r="M3" s="3"/>
      <c r="N3" s="3"/>
      <c r="O3" s="1"/>
      <c r="P3" s="1"/>
      <c r="Q3" s="1"/>
      <c r="R3" s="1"/>
      <c r="S3" s="1"/>
      <c r="T3" s="1"/>
      <c r="U3" s="1"/>
      <c r="V3" s="5"/>
      <c r="W3" s="130" t="s">
        <v>79</v>
      </c>
      <c r="X3" s="130"/>
      <c r="Y3" s="130"/>
      <c r="Z3" s="130"/>
      <c r="AA3" s="130"/>
      <c r="AB3" s="130"/>
      <c r="AC3" s="130"/>
      <c r="AD3" s="130"/>
    </row>
    <row r="4" spans="1:30" ht="75" customHeight="1" x14ac:dyDescent="1.1499999999999999">
      <c r="A4" s="85"/>
      <c r="B4" s="82"/>
      <c r="C4" s="83"/>
      <c r="D4" s="133"/>
      <c r="E4" s="133"/>
      <c r="F4" s="133"/>
      <c r="G4" s="133"/>
      <c r="H4" s="133"/>
      <c r="I4" s="133"/>
      <c r="J4" s="133"/>
      <c r="K4" s="3"/>
      <c r="L4" s="3"/>
      <c r="M4" s="3"/>
      <c r="N4" s="3"/>
      <c r="O4" s="1"/>
      <c r="P4" s="1"/>
      <c r="Q4" s="1"/>
      <c r="R4" s="1"/>
      <c r="S4" s="1"/>
      <c r="T4" s="1"/>
      <c r="U4" s="1"/>
      <c r="V4" s="5"/>
      <c r="W4" s="130" t="s">
        <v>348</v>
      </c>
      <c r="X4" s="130"/>
      <c r="Y4" s="130"/>
      <c r="Z4" s="130"/>
      <c r="AA4" s="130"/>
      <c r="AB4" s="130"/>
      <c r="AC4" s="130"/>
      <c r="AD4" s="130"/>
    </row>
    <row r="5" spans="1:30" ht="81.75" customHeight="1" x14ac:dyDescent="1.1499999999999999">
      <c r="A5" s="1"/>
      <c r="B5" s="82"/>
      <c r="C5" s="3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1"/>
      <c r="P5" s="1"/>
      <c r="Q5" s="1"/>
      <c r="R5" s="1"/>
      <c r="S5" s="1"/>
      <c r="T5" s="1"/>
      <c r="U5" s="1"/>
      <c r="V5" s="5"/>
      <c r="W5" s="6"/>
      <c r="X5" s="6"/>
      <c r="Y5" s="6"/>
      <c r="Z5" s="6"/>
      <c r="AA5" s="6"/>
      <c r="AB5" s="6"/>
      <c r="AC5" s="6"/>
      <c r="AD5" s="6"/>
    </row>
    <row r="6" spans="1:30" ht="81.75" customHeight="1" x14ac:dyDescent="0.35">
      <c r="A6" s="131" t="s">
        <v>95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1"/>
      <c r="O6" s="131"/>
      <c r="P6" s="131"/>
      <c r="Q6" s="131"/>
      <c r="R6" s="131"/>
      <c r="S6" s="131"/>
      <c r="T6" s="131"/>
      <c r="U6" s="131"/>
      <c r="V6" s="131"/>
      <c r="W6" s="131"/>
      <c r="X6" s="131"/>
      <c r="Y6" s="131"/>
      <c r="Z6" s="131"/>
      <c r="AA6" s="131"/>
      <c r="AB6" s="131"/>
      <c r="AC6" s="131"/>
      <c r="AD6" s="131"/>
    </row>
    <row r="7" spans="1:30" ht="78" customHeight="1" x14ac:dyDescent="0.35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1"/>
      <c r="P7" s="131"/>
      <c r="Q7" s="131"/>
      <c r="R7" s="131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</row>
    <row r="8" spans="1:30" ht="37.5" customHeight="1" x14ac:dyDescent="0.35">
      <c r="A8" s="8"/>
      <c r="B8" s="8"/>
      <c r="C8" s="9"/>
      <c r="D8" s="10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8"/>
      <c r="AD8" s="8"/>
    </row>
    <row r="9" spans="1:30" ht="69.95" customHeight="1" x14ac:dyDescent="0.35">
      <c r="A9" s="115" t="s">
        <v>0</v>
      </c>
      <c r="B9" s="115" t="s">
        <v>5</v>
      </c>
      <c r="C9" s="102" t="s">
        <v>12</v>
      </c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2" t="s">
        <v>4</v>
      </c>
      <c r="Z9" s="103"/>
      <c r="AA9" s="103"/>
      <c r="AB9" s="104"/>
      <c r="AC9" s="115" t="s">
        <v>1</v>
      </c>
      <c r="AD9" s="115" t="s">
        <v>67</v>
      </c>
    </row>
    <row r="10" spans="1:30" ht="69.95" customHeight="1" x14ac:dyDescent="0.35">
      <c r="A10" s="116"/>
      <c r="B10" s="116"/>
      <c r="C10" s="115" t="s">
        <v>19</v>
      </c>
      <c r="D10" s="102" t="s">
        <v>11</v>
      </c>
      <c r="E10" s="103"/>
      <c r="F10" s="103"/>
      <c r="G10" s="103"/>
      <c r="H10" s="103"/>
      <c r="I10" s="103"/>
      <c r="J10" s="103"/>
      <c r="K10" s="103"/>
      <c r="L10" s="103"/>
      <c r="M10" s="104"/>
      <c r="N10" s="108" t="s">
        <v>13</v>
      </c>
      <c r="O10" s="109"/>
      <c r="P10" s="107" t="s">
        <v>14</v>
      </c>
      <c r="Q10" s="107" t="s">
        <v>89</v>
      </c>
      <c r="R10" s="107" t="s">
        <v>15</v>
      </c>
      <c r="S10" s="107" t="s">
        <v>92</v>
      </c>
      <c r="T10" s="108" t="s">
        <v>84</v>
      </c>
      <c r="U10" s="109"/>
      <c r="V10" s="134" t="s">
        <v>17</v>
      </c>
      <c r="W10" s="135"/>
      <c r="X10" s="136"/>
      <c r="Y10" s="107" t="s">
        <v>20</v>
      </c>
      <c r="Z10" s="107" t="s">
        <v>66</v>
      </c>
      <c r="AA10" s="115" t="s">
        <v>21</v>
      </c>
      <c r="AB10" s="107" t="s">
        <v>42</v>
      </c>
      <c r="AC10" s="116"/>
      <c r="AD10" s="116"/>
    </row>
    <row r="11" spans="1:30" ht="409.6" customHeight="1" x14ac:dyDescent="0.35">
      <c r="A11" s="116"/>
      <c r="B11" s="116"/>
      <c r="C11" s="117"/>
      <c r="D11" s="16" t="s">
        <v>6</v>
      </c>
      <c r="E11" s="122" t="s">
        <v>83</v>
      </c>
      <c r="F11" s="123"/>
      <c r="G11" s="14" t="s">
        <v>7</v>
      </c>
      <c r="H11" s="14" t="s">
        <v>8</v>
      </c>
      <c r="I11" s="14" t="s">
        <v>9</v>
      </c>
      <c r="J11" s="122" t="s">
        <v>85</v>
      </c>
      <c r="K11" s="123"/>
      <c r="L11" s="14" t="s">
        <v>64</v>
      </c>
      <c r="M11" s="14" t="s">
        <v>10</v>
      </c>
      <c r="N11" s="110"/>
      <c r="O11" s="111"/>
      <c r="P11" s="107"/>
      <c r="Q11" s="107"/>
      <c r="R11" s="107"/>
      <c r="S11" s="107"/>
      <c r="T11" s="110"/>
      <c r="U11" s="111"/>
      <c r="V11" s="18" t="s">
        <v>86</v>
      </c>
      <c r="W11" s="17" t="s">
        <v>18</v>
      </c>
      <c r="X11" s="14" t="s">
        <v>65</v>
      </c>
      <c r="Y11" s="107"/>
      <c r="Z11" s="107"/>
      <c r="AA11" s="117"/>
      <c r="AB11" s="107"/>
      <c r="AC11" s="116"/>
      <c r="AD11" s="116"/>
    </row>
    <row r="12" spans="1:30" ht="69.95" customHeight="1" x14ac:dyDescent="0.35">
      <c r="A12" s="117"/>
      <c r="B12" s="117"/>
      <c r="C12" s="19" t="s">
        <v>16</v>
      </c>
      <c r="D12" s="20" t="s">
        <v>16</v>
      </c>
      <c r="E12" s="19" t="s">
        <v>25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25</v>
      </c>
      <c r="K12" s="19" t="s">
        <v>16</v>
      </c>
      <c r="L12" s="19" t="s">
        <v>16</v>
      </c>
      <c r="M12" s="19" t="s">
        <v>16</v>
      </c>
      <c r="N12" s="19" t="s">
        <v>25</v>
      </c>
      <c r="O12" s="19" t="s">
        <v>16</v>
      </c>
      <c r="P12" s="19" t="s">
        <v>16</v>
      </c>
      <c r="Q12" s="19" t="s">
        <v>16</v>
      </c>
      <c r="R12" s="19" t="s">
        <v>16</v>
      </c>
      <c r="S12" s="19" t="s">
        <v>16</v>
      </c>
      <c r="T12" s="19" t="s">
        <v>25</v>
      </c>
      <c r="U12" s="19" t="s">
        <v>16</v>
      </c>
      <c r="V12" s="19" t="s">
        <v>16</v>
      </c>
      <c r="W12" s="19" t="s">
        <v>16</v>
      </c>
      <c r="X12" s="19" t="s">
        <v>16</v>
      </c>
      <c r="Y12" s="19" t="s">
        <v>16</v>
      </c>
      <c r="Z12" s="19" t="s">
        <v>16</v>
      </c>
      <c r="AA12" s="19" t="s">
        <v>16</v>
      </c>
      <c r="AB12" s="19" t="s">
        <v>16</v>
      </c>
      <c r="AC12" s="117"/>
      <c r="AD12" s="117"/>
    </row>
    <row r="13" spans="1:30" ht="69.95" customHeight="1" x14ac:dyDescent="0.35">
      <c r="A13" s="21">
        <v>1</v>
      </c>
      <c r="B13" s="21">
        <v>2</v>
      </c>
      <c r="C13" s="21">
        <v>3</v>
      </c>
      <c r="D13" s="21">
        <v>4</v>
      </c>
      <c r="E13" s="21">
        <v>5</v>
      </c>
      <c r="F13" s="21">
        <v>6</v>
      </c>
      <c r="G13" s="21">
        <v>7</v>
      </c>
      <c r="H13" s="21">
        <v>8</v>
      </c>
      <c r="I13" s="21">
        <v>9</v>
      </c>
      <c r="J13" s="21">
        <v>10</v>
      </c>
      <c r="K13" s="21">
        <v>11</v>
      </c>
      <c r="L13" s="21">
        <v>12</v>
      </c>
      <c r="M13" s="21">
        <v>13</v>
      </c>
      <c r="N13" s="21">
        <v>14</v>
      </c>
      <c r="O13" s="21">
        <v>15</v>
      </c>
      <c r="P13" s="21">
        <v>16</v>
      </c>
      <c r="Q13" s="21">
        <v>17</v>
      </c>
      <c r="R13" s="21">
        <v>18</v>
      </c>
      <c r="S13" s="21">
        <v>19</v>
      </c>
      <c r="T13" s="22">
        <v>20</v>
      </c>
      <c r="U13" s="22">
        <v>21</v>
      </c>
      <c r="V13" s="21">
        <v>22</v>
      </c>
      <c r="W13" s="21">
        <v>23</v>
      </c>
      <c r="X13" s="21">
        <v>24</v>
      </c>
      <c r="Y13" s="21">
        <v>25</v>
      </c>
      <c r="Z13" s="21">
        <v>26</v>
      </c>
      <c r="AA13" s="21">
        <v>27</v>
      </c>
      <c r="AB13" s="21">
        <v>28</v>
      </c>
      <c r="AC13" s="21">
        <v>29</v>
      </c>
      <c r="AD13" s="21">
        <v>30</v>
      </c>
    </row>
    <row r="14" spans="1:30" ht="69.95" customHeight="1" x14ac:dyDescent="0.35">
      <c r="A14" s="102" t="s">
        <v>96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4"/>
    </row>
    <row r="15" spans="1:30" ht="69.95" customHeight="1" x14ac:dyDescent="0.35">
      <c r="A15" s="22">
        <v>1</v>
      </c>
      <c r="B15" s="88" t="s">
        <v>139</v>
      </c>
      <c r="C15" s="25">
        <f>SUM(D15+F15+G15+H15+I15+K15+L15+M15+O15+P15+Q15+R15+S15+U15+V15+W15+X15)</f>
        <v>11549873.880000001</v>
      </c>
      <c r="D15" s="25"/>
      <c r="E15" s="25"/>
      <c r="F15" s="25"/>
      <c r="G15" s="25"/>
      <c r="H15" s="25"/>
      <c r="I15" s="25"/>
      <c r="J15" s="31"/>
      <c r="K15" s="25"/>
      <c r="L15" s="25"/>
      <c r="M15" s="25"/>
      <c r="N15" s="22">
        <v>3</v>
      </c>
      <c r="O15" s="25">
        <v>10844952</v>
      </c>
      <c r="P15" s="25"/>
      <c r="Q15" s="25"/>
      <c r="R15" s="25"/>
      <c r="S15" s="25"/>
      <c r="T15" s="31"/>
      <c r="U15" s="25"/>
      <c r="V15" s="25">
        <v>542247.6</v>
      </c>
      <c r="W15" s="25">
        <v>162674.28</v>
      </c>
      <c r="X15" s="25"/>
      <c r="Y15" s="25"/>
      <c r="Z15" s="25"/>
      <c r="AA15" s="25"/>
      <c r="AB15" s="25">
        <v>11549873.880000001</v>
      </c>
      <c r="AC15" s="22">
        <v>2026</v>
      </c>
      <c r="AD15" s="22">
        <v>2027</v>
      </c>
    </row>
    <row r="16" spans="1:30" ht="69.95" customHeight="1" x14ac:dyDescent="0.35">
      <c r="A16" s="22">
        <v>2</v>
      </c>
      <c r="B16" s="88" t="s">
        <v>140</v>
      </c>
      <c r="C16" s="25">
        <f>SUM(D16+F16+G16+H16+I16+K16+L16+M16+O16+P16+Q16+R16+S16+U16+V16+W16+X16)</f>
        <v>3618969.05</v>
      </c>
      <c r="D16" s="25"/>
      <c r="E16" s="25"/>
      <c r="F16" s="25"/>
      <c r="G16" s="25"/>
      <c r="H16" s="25"/>
      <c r="I16" s="25"/>
      <c r="J16" s="31"/>
      <c r="K16" s="25"/>
      <c r="L16" s="25"/>
      <c r="M16" s="25"/>
      <c r="N16" s="22">
        <v>1</v>
      </c>
      <c r="O16" s="25">
        <v>3398093</v>
      </c>
      <c r="P16" s="25"/>
      <c r="Q16" s="25"/>
      <c r="R16" s="25"/>
      <c r="S16" s="25"/>
      <c r="T16" s="31"/>
      <c r="U16" s="25"/>
      <c r="V16" s="25">
        <v>169904.65</v>
      </c>
      <c r="W16" s="25">
        <v>50971.4</v>
      </c>
      <c r="X16" s="25"/>
      <c r="Y16" s="25"/>
      <c r="Z16" s="25"/>
      <c r="AA16" s="25"/>
      <c r="AB16" s="25">
        <v>3618969.05</v>
      </c>
      <c r="AC16" s="22">
        <v>2026</v>
      </c>
      <c r="AD16" s="22">
        <v>2027</v>
      </c>
    </row>
    <row r="17" spans="1:65" ht="69.95" customHeight="1" x14ac:dyDescent="0.35">
      <c r="A17" s="22">
        <v>3</v>
      </c>
      <c r="B17" s="88" t="s">
        <v>141</v>
      </c>
      <c r="C17" s="25">
        <f>SUM(D17+F17+G17+H17+I17+K17+L17+M17+O17+P17+Q17+R17+S17+U17+V17+W17+X17)</f>
        <v>7699915.9199999999</v>
      </c>
      <c r="D17" s="25"/>
      <c r="E17" s="25"/>
      <c r="F17" s="25"/>
      <c r="G17" s="25"/>
      <c r="H17" s="25"/>
      <c r="I17" s="25"/>
      <c r="J17" s="31"/>
      <c r="K17" s="25"/>
      <c r="L17" s="25"/>
      <c r="M17" s="25"/>
      <c r="N17" s="22">
        <v>2</v>
      </c>
      <c r="O17" s="25">
        <v>7229968</v>
      </c>
      <c r="P17" s="25"/>
      <c r="Q17" s="25"/>
      <c r="R17" s="25"/>
      <c r="S17" s="25"/>
      <c r="T17" s="31"/>
      <c r="U17" s="25"/>
      <c r="V17" s="25">
        <v>361498.4</v>
      </c>
      <c r="W17" s="25">
        <v>108449.52</v>
      </c>
      <c r="X17" s="25"/>
      <c r="Y17" s="25"/>
      <c r="Z17" s="25"/>
      <c r="AA17" s="25"/>
      <c r="AB17" s="25">
        <v>7699915.9199999999</v>
      </c>
      <c r="AC17" s="22">
        <v>2026</v>
      </c>
      <c r="AD17" s="22">
        <v>2027</v>
      </c>
    </row>
    <row r="18" spans="1:65" ht="69.95" customHeight="1" x14ac:dyDescent="0.35">
      <c r="A18" s="22">
        <v>4</v>
      </c>
      <c r="B18" s="88" t="s">
        <v>142</v>
      </c>
      <c r="C18" s="25">
        <f>SUM(D18+F18+G18+H18+I18+K18+L18+M18+O18+P18+Q18+R18+S18+U18+V18+W18+X18)</f>
        <v>3618969.05</v>
      </c>
      <c r="D18" s="25"/>
      <c r="E18" s="25"/>
      <c r="F18" s="25"/>
      <c r="G18" s="25"/>
      <c r="H18" s="25"/>
      <c r="I18" s="25"/>
      <c r="J18" s="31"/>
      <c r="K18" s="25"/>
      <c r="L18" s="25"/>
      <c r="M18" s="25"/>
      <c r="N18" s="22">
        <v>1</v>
      </c>
      <c r="O18" s="25">
        <v>3398093</v>
      </c>
      <c r="P18" s="25"/>
      <c r="Q18" s="25"/>
      <c r="R18" s="25"/>
      <c r="S18" s="25"/>
      <c r="T18" s="31"/>
      <c r="U18" s="25"/>
      <c r="V18" s="25">
        <v>169904.65</v>
      </c>
      <c r="W18" s="25">
        <v>50971.4</v>
      </c>
      <c r="X18" s="25"/>
      <c r="Y18" s="25"/>
      <c r="Z18" s="25"/>
      <c r="AA18" s="25"/>
      <c r="AB18" s="25">
        <v>3618969.05</v>
      </c>
      <c r="AC18" s="22">
        <v>2026</v>
      </c>
      <c r="AD18" s="22">
        <v>2027</v>
      </c>
    </row>
    <row r="19" spans="1:65" ht="69.95" customHeight="1" x14ac:dyDescent="0.35">
      <c r="A19" s="22">
        <v>5</v>
      </c>
      <c r="B19" s="87" t="s">
        <v>143</v>
      </c>
      <c r="C19" s="25">
        <f>SUM(D19+F19+G19+H19+I19+K19+L19+M19+O19+P19+Q19+R19+S19+U19+V19+W19+X19)</f>
        <v>11824052.630000001</v>
      </c>
      <c r="D19" s="25"/>
      <c r="E19" s="25"/>
      <c r="F19" s="25"/>
      <c r="G19" s="25"/>
      <c r="H19" s="25"/>
      <c r="I19" s="25"/>
      <c r="J19" s="31"/>
      <c r="K19" s="25"/>
      <c r="L19" s="25"/>
      <c r="M19" s="25"/>
      <c r="N19" s="31"/>
      <c r="O19" s="25"/>
      <c r="P19" s="25">
        <v>11102396.84</v>
      </c>
      <c r="Q19" s="25"/>
      <c r="R19" s="25"/>
      <c r="S19" s="25"/>
      <c r="T19" s="31"/>
      <c r="U19" s="25"/>
      <c r="V19" s="25">
        <v>555119.84</v>
      </c>
      <c r="W19" s="25">
        <v>166535.95000000001</v>
      </c>
      <c r="X19" s="25"/>
      <c r="Y19" s="25"/>
      <c r="Z19" s="25"/>
      <c r="AA19" s="25"/>
      <c r="AB19" s="25">
        <v>11824052.630000001</v>
      </c>
      <c r="AC19" s="22">
        <v>2026</v>
      </c>
      <c r="AD19" s="22">
        <v>2026</v>
      </c>
    </row>
    <row r="20" spans="1:65" ht="69.95" customHeight="1" x14ac:dyDescent="0.35">
      <c r="A20" s="22">
        <v>6</v>
      </c>
      <c r="B20" s="87" t="s">
        <v>28</v>
      </c>
      <c r="C20" s="25">
        <f t="shared" ref="C20:C83" si="0">SUM(D20+F20+G20+H20+I20+K20+L20+M20+O20+P20+Q20+R20+S20+U20+V20+W20+X20)</f>
        <v>33536873.539999999</v>
      </c>
      <c r="D20" s="25"/>
      <c r="E20" s="25"/>
      <c r="F20" s="25"/>
      <c r="G20" s="25"/>
      <c r="H20" s="25"/>
      <c r="I20" s="25"/>
      <c r="J20" s="31">
        <v>1</v>
      </c>
      <c r="K20" s="25">
        <v>2771340</v>
      </c>
      <c r="L20" s="25"/>
      <c r="M20" s="25"/>
      <c r="N20" s="31"/>
      <c r="O20" s="25"/>
      <c r="P20" s="25"/>
      <c r="Q20" s="25">
        <v>2876923.08</v>
      </c>
      <c r="R20" s="25">
        <v>19527659.640000001</v>
      </c>
      <c r="S20" s="25">
        <v>6314099.3799999999</v>
      </c>
      <c r="T20" s="31"/>
      <c r="U20" s="25"/>
      <c r="V20" s="25">
        <v>1574501.11</v>
      </c>
      <c r="W20" s="25">
        <v>472350.33</v>
      </c>
      <c r="X20" s="25"/>
      <c r="Y20" s="25"/>
      <c r="Z20" s="25"/>
      <c r="AA20" s="25"/>
      <c r="AB20" s="25">
        <v>33536873.539999999</v>
      </c>
      <c r="AC20" s="22">
        <v>2026</v>
      </c>
      <c r="AD20" s="22">
        <v>2026</v>
      </c>
    </row>
    <row r="21" spans="1:65" s="29" customFormat="1" ht="80.099999999999994" customHeight="1" x14ac:dyDescent="0.35">
      <c r="A21" s="22">
        <v>7</v>
      </c>
      <c r="B21" s="87" t="s">
        <v>144</v>
      </c>
      <c r="C21" s="25">
        <f t="shared" si="0"/>
        <v>7584152.4100000001</v>
      </c>
      <c r="D21" s="25"/>
      <c r="E21" s="25"/>
      <c r="F21" s="25"/>
      <c r="G21" s="25"/>
      <c r="H21" s="25"/>
      <c r="I21" s="25"/>
      <c r="J21" s="31"/>
      <c r="K21" s="25"/>
      <c r="L21" s="25"/>
      <c r="M21" s="25"/>
      <c r="N21" s="31"/>
      <c r="O21" s="25"/>
      <c r="P21" s="25">
        <v>7121269.8700000001</v>
      </c>
      <c r="Q21" s="25"/>
      <c r="R21" s="25"/>
      <c r="S21" s="25"/>
      <c r="T21" s="31"/>
      <c r="U21" s="25"/>
      <c r="V21" s="25">
        <v>356063.49</v>
      </c>
      <c r="W21" s="25">
        <v>106819.05</v>
      </c>
      <c r="X21" s="25"/>
      <c r="Y21" s="25"/>
      <c r="Z21" s="25"/>
      <c r="AA21" s="25"/>
      <c r="AB21" s="25">
        <v>7584152.4100000001</v>
      </c>
      <c r="AC21" s="22">
        <v>2026</v>
      </c>
      <c r="AD21" s="22">
        <v>2026</v>
      </c>
    </row>
    <row r="22" spans="1:65" s="29" customFormat="1" ht="80.099999999999994" customHeight="1" x14ac:dyDescent="0.35">
      <c r="A22" s="22">
        <v>8</v>
      </c>
      <c r="B22" s="87" t="s">
        <v>145</v>
      </c>
      <c r="C22" s="25">
        <f t="shared" si="0"/>
        <v>11313386.970000001</v>
      </c>
      <c r="D22" s="25"/>
      <c r="E22" s="25"/>
      <c r="F22" s="25"/>
      <c r="G22" s="25"/>
      <c r="H22" s="25"/>
      <c r="I22" s="25"/>
      <c r="J22" s="31"/>
      <c r="K22" s="25"/>
      <c r="L22" s="25"/>
      <c r="M22" s="25"/>
      <c r="N22" s="31"/>
      <c r="O22" s="25"/>
      <c r="P22" s="25">
        <v>7458579.3099999996</v>
      </c>
      <c r="Q22" s="25"/>
      <c r="R22" s="25"/>
      <c r="S22" s="25"/>
      <c r="T22" s="31"/>
      <c r="U22" s="25"/>
      <c r="V22" s="25">
        <v>3742928.97</v>
      </c>
      <c r="W22" s="25">
        <v>111878.69</v>
      </c>
      <c r="X22" s="25"/>
      <c r="Y22" s="25"/>
      <c r="Z22" s="25"/>
      <c r="AA22" s="25"/>
      <c r="AB22" s="25">
        <v>11313386.970000001</v>
      </c>
      <c r="AC22" s="22">
        <v>2026</v>
      </c>
      <c r="AD22" s="22">
        <v>2026</v>
      </c>
    </row>
    <row r="23" spans="1:65" s="29" customFormat="1" ht="80.099999999999994" customHeight="1" x14ac:dyDescent="0.35">
      <c r="A23" s="22">
        <v>9</v>
      </c>
      <c r="B23" s="87" t="s">
        <v>157</v>
      </c>
      <c r="C23" s="25">
        <f t="shared" si="0"/>
        <v>7699915.9199999999</v>
      </c>
      <c r="D23" s="25"/>
      <c r="E23" s="25"/>
      <c r="F23" s="25"/>
      <c r="G23" s="25"/>
      <c r="H23" s="25"/>
      <c r="I23" s="25"/>
      <c r="J23" s="31"/>
      <c r="K23" s="25"/>
      <c r="L23" s="25"/>
      <c r="M23" s="25"/>
      <c r="N23" s="31">
        <v>2</v>
      </c>
      <c r="O23" s="25">
        <v>7229968</v>
      </c>
      <c r="P23" s="25"/>
      <c r="Q23" s="25"/>
      <c r="R23" s="25"/>
      <c r="S23" s="25"/>
      <c r="T23" s="31"/>
      <c r="U23" s="25"/>
      <c r="V23" s="25">
        <v>361498.4</v>
      </c>
      <c r="W23" s="25">
        <v>108449.52</v>
      </c>
      <c r="X23" s="25"/>
      <c r="Y23" s="25"/>
      <c r="Z23" s="25"/>
      <c r="AA23" s="25"/>
      <c r="AB23" s="25">
        <v>7699915.9199999999</v>
      </c>
      <c r="AC23" s="22">
        <v>2026</v>
      </c>
      <c r="AD23" s="22">
        <v>2027</v>
      </c>
    </row>
    <row r="24" spans="1:65" s="29" customFormat="1" ht="80.099999999999994" customHeight="1" x14ac:dyDescent="0.35">
      <c r="A24" s="22">
        <v>10</v>
      </c>
      <c r="B24" s="87" t="s">
        <v>158</v>
      </c>
      <c r="C24" s="25">
        <f t="shared" si="0"/>
        <v>7699915.9199999999</v>
      </c>
      <c r="D24" s="25"/>
      <c r="E24" s="25"/>
      <c r="F24" s="25"/>
      <c r="G24" s="25"/>
      <c r="H24" s="25"/>
      <c r="I24" s="25"/>
      <c r="J24" s="31"/>
      <c r="K24" s="25"/>
      <c r="L24" s="25"/>
      <c r="M24" s="25"/>
      <c r="N24" s="31">
        <v>2</v>
      </c>
      <c r="O24" s="25">
        <v>7229968</v>
      </c>
      <c r="P24" s="25"/>
      <c r="Q24" s="25"/>
      <c r="R24" s="25"/>
      <c r="S24" s="25"/>
      <c r="T24" s="31"/>
      <c r="U24" s="25"/>
      <c r="V24" s="25">
        <v>361498.4</v>
      </c>
      <c r="W24" s="25">
        <v>108449.52</v>
      </c>
      <c r="X24" s="25"/>
      <c r="Y24" s="25"/>
      <c r="Z24" s="25"/>
      <c r="AA24" s="25"/>
      <c r="AB24" s="25">
        <v>7699915.9199999999</v>
      </c>
      <c r="AC24" s="22">
        <v>2026</v>
      </c>
      <c r="AD24" s="22">
        <v>2027</v>
      </c>
    </row>
    <row r="25" spans="1:65" s="29" customFormat="1" ht="80.099999999999994" customHeight="1" x14ac:dyDescent="0.35">
      <c r="A25" s="22">
        <v>11</v>
      </c>
      <c r="B25" s="87" t="s">
        <v>146</v>
      </c>
      <c r="C25" s="25">
        <f t="shared" si="0"/>
        <v>3618969.05</v>
      </c>
      <c r="D25" s="25"/>
      <c r="E25" s="25"/>
      <c r="F25" s="25"/>
      <c r="G25" s="25"/>
      <c r="H25" s="25"/>
      <c r="I25" s="25"/>
      <c r="J25" s="31"/>
      <c r="K25" s="25"/>
      <c r="L25" s="25"/>
      <c r="M25" s="25"/>
      <c r="N25" s="31">
        <v>1</v>
      </c>
      <c r="O25" s="25">
        <v>3398093</v>
      </c>
      <c r="P25" s="25"/>
      <c r="Q25" s="25"/>
      <c r="R25" s="25"/>
      <c r="S25" s="25"/>
      <c r="T25" s="31"/>
      <c r="U25" s="25"/>
      <c r="V25" s="25">
        <v>169904.65</v>
      </c>
      <c r="W25" s="25">
        <v>50971.4</v>
      </c>
      <c r="X25" s="25"/>
      <c r="Y25" s="25"/>
      <c r="Z25" s="25"/>
      <c r="AA25" s="25"/>
      <c r="AB25" s="25">
        <v>3618969.05</v>
      </c>
      <c r="AC25" s="22">
        <v>2026</v>
      </c>
      <c r="AD25" s="22">
        <v>2027</v>
      </c>
    </row>
    <row r="26" spans="1:65" s="26" customFormat="1" ht="80.099999999999994" customHeight="1" x14ac:dyDescent="0.35">
      <c r="A26" s="22">
        <v>12</v>
      </c>
      <c r="B26" s="84" t="s">
        <v>159</v>
      </c>
      <c r="C26" s="25">
        <f t="shared" si="0"/>
        <v>7699915.9199999999</v>
      </c>
      <c r="D26" s="23"/>
      <c r="E26" s="23"/>
      <c r="F26" s="23"/>
      <c r="G26" s="23"/>
      <c r="H26" s="23"/>
      <c r="I26" s="23"/>
      <c r="J26" s="24"/>
      <c r="K26" s="23"/>
      <c r="L26" s="23"/>
      <c r="M26" s="23"/>
      <c r="N26" s="24">
        <v>2</v>
      </c>
      <c r="O26" s="23">
        <v>7229968</v>
      </c>
      <c r="P26" s="23"/>
      <c r="Q26" s="23"/>
      <c r="R26" s="23"/>
      <c r="S26" s="23"/>
      <c r="T26" s="31"/>
      <c r="U26" s="25"/>
      <c r="V26" s="23">
        <v>361498.4</v>
      </c>
      <c r="W26" s="23">
        <v>108449.52</v>
      </c>
      <c r="X26" s="23"/>
      <c r="Y26" s="23"/>
      <c r="Z26" s="23"/>
      <c r="AA26" s="23"/>
      <c r="AB26" s="23">
        <v>7699915.9199999999</v>
      </c>
      <c r="AC26" s="22">
        <v>2026</v>
      </c>
      <c r="AD26" s="22">
        <v>2027</v>
      </c>
    </row>
    <row r="27" spans="1:65" s="26" customFormat="1" ht="80.099999999999994" customHeight="1" x14ac:dyDescent="0.35">
      <c r="A27" s="22">
        <v>13</v>
      </c>
      <c r="B27" s="84" t="s">
        <v>107</v>
      </c>
      <c r="C27" s="25">
        <f t="shared" si="0"/>
        <v>42094923.259999998</v>
      </c>
      <c r="D27" s="25">
        <v>4602177.38</v>
      </c>
      <c r="E27" s="25">
        <v>1</v>
      </c>
      <c r="F27" s="25">
        <v>1612809</v>
      </c>
      <c r="G27" s="25">
        <v>3164733.01</v>
      </c>
      <c r="H27" s="25">
        <v>4542170.93</v>
      </c>
      <c r="I27" s="25">
        <v>17387524.899999999</v>
      </c>
      <c r="J27" s="31">
        <v>1</v>
      </c>
      <c r="K27" s="25">
        <v>2771340</v>
      </c>
      <c r="L27" s="25">
        <v>5310384.42</v>
      </c>
      <c r="M27" s="25"/>
      <c r="N27" s="31"/>
      <c r="O27" s="25"/>
      <c r="P27" s="25"/>
      <c r="Q27" s="25"/>
      <c r="R27" s="25"/>
      <c r="S27" s="25"/>
      <c r="T27" s="31"/>
      <c r="U27" s="25"/>
      <c r="V27" s="25">
        <v>2112916.5299999998</v>
      </c>
      <c r="W27" s="25">
        <v>590867.09</v>
      </c>
      <c r="X27" s="25"/>
      <c r="Y27" s="25"/>
      <c r="Z27" s="25"/>
      <c r="AA27" s="25"/>
      <c r="AB27" s="25">
        <v>42094923.259999998</v>
      </c>
      <c r="AC27" s="22">
        <v>2026</v>
      </c>
      <c r="AD27" s="22">
        <v>2026</v>
      </c>
    </row>
    <row r="28" spans="1:65" ht="80.099999999999994" customHeight="1" x14ac:dyDescent="0.35">
      <c r="A28" s="22">
        <v>14</v>
      </c>
      <c r="B28" s="84" t="s">
        <v>32</v>
      </c>
      <c r="C28" s="25">
        <f t="shared" si="0"/>
        <v>5434110.3200000003</v>
      </c>
      <c r="D28" s="23"/>
      <c r="E28" s="23"/>
      <c r="F28" s="23"/>
      <c r="G28" s="23"/>
      <c r="H28" s="23"/>
      <c r="I28" s="23"/>
      <c r="J28" s="24">
        <v>1</v>
      </c>
      <c r="K28" s="23">
        <v>2771340</v>
      </c>
      <c r="L28" s="23"/>
      <c r="M28" s="23">
        <v>2331111</v>
      </c>
      <c r="N28" s="24"/>
      <c r="O28" s="23"/>
      <c r="P28" s="23"/>
      <c r="Q28" s="23"/>
      <c r="R28" s="23"/>
      <c r="S28" s="23"/>
      <c r="T28" s="31"/>
      <c r="U28" s="25"/>
      <c r="V28" s="23">
        <v>255122.55</v>
      </c>
      <c r="W28" s="23">
        <v>76536.77</v>
      </c>
      <c r="X28" s="23"/>
      <c r="Y28" s="23"/>
      <c r="Z28" s="23"/>
      <c r="AA28" s="23"/>
      <c r="AB28" s="23">
        <v>5434110.3200000003</v>
      </c>
      <c r="AC28" s="22">
        <v>2026</v>
      </c>
      <c r="AD28" s="22">
        <v>2026</v>
      </c>
      <c r="AE28" s="37"/>
      <c r="AF28" s="37"/>
      <c r="AG28" s="37"/>
      <c r="AH28" s="37"/>
      <c r="AI28" s="37"/>
      <c r="AJ28" s="37"/>
      <c r="AK28" s="38"/>
      <c r="AL28" s="37"/>
      <c r="AM28" s="37"/>
      <c r="AN28" s="37"/>
      <c r="AO28" s="3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9"/>
      <c r="BG28" s="37"/>
      <c r="BH28" s="37"/>
      <c r="BI28" s="37"/>
      <c r="BJ28" s="37"/>
      <c r="BK28" s="37"/>
      <c r="BL28" s="37"/>
      <c r="BM28" s="37"/>
    </row>
    <row r="29" spans="1:65" ht="80.099999999999994" customHeight="1" x14ac:dyDescent="0.35">
      <c r="A29" s="22">
        <v>15</v>
      </c>
      <c r="B29" s="87" t="s">
        <v>147</v>
      </c>
      <c r="C29" s="25">
        <f t="shared" si="0"/>
        <v>15505311.74</v>
      </c>
      <c r="D29" s="25"/>
      <c r="E29" s="25"/>
      <c r="F29" s="25"/>
      <c r="G29" s="25"/>
      <c r="H29" s="25"/>
      <c r="I29" s="25"/>
      <c r="J29" s="31"/>
      <c r="K29" s="25"/>
      <c r="L29" s="25"/>
      <c r="M29" s="25"/>
      <c r="N29" s="31"/>
      <c r="O29" s="25"/>
      <c r="P29" s="25">
        <v>14558978.16</v>
      </c>
      <c r="Q29" s="25"/>
      <c r="R29" s="25"/>
      <c r="S29" s="25"/>
      <c r="T29" s="31"/>
      <c r="U29" s="25"/>
      <c r="V29" s="25">
        <v>727948.91</v>
      </c>
      <c r="W29" s="25">
        <v>218384.67</v>
      </c>
      <c r="X29" s="25"/>
      <c r="Y29" s="25"/>
      <c r="Z29" s="25"/>
      <c r="AA29" s="25"/>
      <c r="AB29" s="25">
        <v>15505311.74</v>
      </c>
      <c r="AC29" s="22">
        <v>2026</v>
      </c>
      <c r="AD29" s="22">
        <v>2026</v>
      </c>
      <c r="AE29" s="37"/>
      <c r="AF29" s="37"/>
      <c r="AG29" s="37"/>
      <c r="AH29" s="37"/>
      <c r="AI29" s="37"/>
      <c r="AJ29" s="37"/>
      <c r="AK29" s="38"/>
      <c r="AL29" s="37"/>
      <c r="AM29" s="37"/>
      <c r="AN29" s="37"/>
      <c r="AO29" s="3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9"/>
      <c r="BG29" s="37"/>
      <c r="BH29" s="37"/>
      <c r="BI29" s="37"/>
      <c r="BJ29" s="37"/>
      <c r="BK29" s="37"/>
      <c r="BL29" s="37"/>
      <c r="BM29" s="37"/>
    </row>
    <row r="30" spans="1:65" ht="80.099999999999994" customHeight="1" x14ac:dyDescent="0.35">
      <c r="A30" s="22">
        <v>16</v>
      </c>
      <c r="B30" s="87" t="s">
        <v>148</v>
      </c>
      <c r="C30" s="25">
        <f t="shared" si="0"/>
        <v>3849957.96</v>
      </c>
      <c r="D30" s="25"/>
      <c r="E30" s="25"/>
      <c r="F30" s="25"/>
      <c r="G30" s="25"/>
      <c r="H30" s="25"/>
      <c r="I30" s="25"/>
      <c r="J30" s="31"/>
      <c r="K30" s="25"/>
      <c r="L30" s="25"/>
      <c r="M30" s="25"/>
      <c r="N30" s="31">
        <v>1</v>
      </c>
      <c r="O30" s="25">
        <v>3614984</v>
      </c>
      <c r="P30" s="25"/>
      <c r="Q30" s="25"/>
      <c r="R30" s="25"/>
      <c r="S30" s="25"/>
      <c r="T30" s="31"/>
      <c r="U30" s="25"/>
      <c r="V30" s="25">
        <v>180749.2</v>
      </c>
      <c r="W30" s="25">
        <v>54224.76</v>
      </c>
      <c r="X30" s="25"/>
      <c r="Y30" s="25"/>
      <c r="Z30" s="25"/>
      <c r="AA30" s="25"/>
      <c r="AB30" s="25">
        <v>3849957.96</v>
      </c>
      <c r="AC30" s="22">
        <v>2026</v>
      </c>
      <c r="AD30" s="22">
        <v>2027</v>
      </c>
      <c r="AE30" s="37"/>
      <c r="AF30" s="37"/>
      <c r="AG30" s="37"/>
      <c r="AH30" s="37"/>
      <c r="AI30" s="37"/>
      <c r="AJ30" s="37"/>
      <c r="AK30" s="38"/>
      <c r="AL30" s="37"/>
      <c r="AM30" s="37"/>
      <c r="AN30" s="37"/>
      <c r="AO30" s="3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9"/>
      <c r="BG30" s="37"/>
      <c r="BH30" s="37"/>
      <c r="BI30" s="37"/>
      <c r="BJ30" s="37"/>
      <c r="BK30" s="37"/>
      <c r="BL30" s="37"/>
      <c r="BM30" s="37"/>
    </row>
    <row r="31" spans="1:65" ht="80.099999999999994" customHeight="1" x14ac:dyDescent="0.35">
      <c r="A31" s="22">
        <v>17</v>
      </c>
      <c r="B31" s="87" t="s">
        <v>149</v>
      </c>
      <c r="C31" s="25">
        <f t="shared" si="0"/>
        <v>7699915.9199999999</v>
      </c>
      <c r="D31" s="25"/>
      <c r="E31" s="25"/>
      <c r="F31" s="25"/>
      <c r="G31" s="25"/>
      <c r="H31" s="25"/>
      <c r="I31" s="25"/>
      <c r="J31" s="31"/>
      <c r="K31" s="25"/>
      <c r="L31" s="25"/>
      <c r="M31" s="25"/>
      <c r="N31" s="31">
        <v>2</v>
      </c>
      <c r="O31" s="25">
        <v>7229968</v>
      </c>
      <c r="P31" s="25"/>
      <c r="Q31" s="25"/>
      <c r="R31" s="25"/>
      <c r="S31" s="25"/>
      <c r="T31" s="31"/>
      <c r="U31" s="25"/>
      <c r="V31" s="25">
        <v>361498.4</v>
      </c>
      <c r="W31" s="25">
        <v>108449.52</v>
      </c>
      <c r="X31" s="25"/>
      <c r="Y31" s="25"/>
      <c r="Z31" s="25"/>
      <c r="AA31" s="25"/>
      <c r="AB31" s="25">
        <v>7699915.9199999999</v>
      </c>
      <c r="AC31" s="22">
        <v>2026</v>
      </c>
      <c r="AD31" s="22">
        <v>2027</v>
      </c>
      <c r="AE31" s="37"/>
      <c r="AF31" s="37"/>
      <c r="AG31" s="37"/>
      <c r="AH31" s="37"/>
      <c r="AI31" s="37"/>
      <c r="AJ31" s="37"/>
      <c r="AK31" s="38"/>
      <c r="AL31" s="37"/>
      <c r="AM31" s="37"/>
      <c r="AN31" s="37"/>
      <c r="AO31" s="3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9"/>
      <c r="BG31" s="37"/>
      <c r="BH31" s="37"/>
      <c r="BI31" s="37"/>
      <c r="BJ31" s="37"/>
      <c r="BK31" s="37"/>
      <c r="BL31" s="37"/>
      <c r="BM31" s="37"/>
    </row>
    <row r="32" spans="1:65" ht="80.099999999999994" customHeight="1" x14ac:dyDescent="0.35">
      <c r="A32" s="22">
        <v>18</v>
      </c>
      <c r="B32" s="87" t="s">
        <v>150</v>
      </c>
      <c r="C32" s="25">
        <f t="shared" si="0"/>
        <v>7699915.9199999999</v>
      </c>
      <c r="D32" s="25"/>
      <c r="E32" s="25"/>
      <c r="F32" s="25"/>
      <c r="G32" s="25"/>
      <c r="H32" s="25"/>
      <c r="I32" s="25"/>
      <c r="J32" s="31"/>
      <c r="K32" s="25"/>
      <c r="L32" s="25"/>
      <c r="M32" s="25"/>
      <c r="N32" s="31">
        <v>2</v>
      </c>
      <c r="O32" s="25">
        <v>7229968</v>
      </c>
      <c r="P32" s="25"/>
      <c r="Q32" s="25"/>
      <c r="R32" s="25"/>
      <c r="S32" s="25"/>
      <c r="T32" s="31"/>
      <c r="U32" s="25"/>
      <c r="V32" s="25">
        <v>361498.4</v>
      </c>
      <c r="W32" s="25">
        <v>108449.52</v>
      </c>
      <c r="X32" s="25"/>
      <c r="Y32" s="25"/>
      <c r="Z32" s="25"/>
      <c r="AA32" s="25"/>
      <c r="AB32" s="25">
        <v>7699915.9199999999</v>
      </c>
      <c r="AC32" s="22">
        <v>2026</v>
      </c>
      <c r="AD32" s="22">
        <v>2027</v>
      </c>
      <c r="AE32" s="37"/>
      <c r="AF32" s="37"/>
      <c r="AG32" s="37"/>
      <c r="AH32" s="37"/>
      <c r="AI32" s="37"/>
      <c r="AJ32" s="37"/>
      <c r="AK32" s="38"/>
      <c r="AL32" s="37"/>
      <c r="AM32" s="37"/>
      <c r="AN32" s="37"/>
      <c r="AO32" s="3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9"/>
      <c r="BG32" s="37"/>
      <c r="BH32" s="37"/>
      <c r="BI32" s="37"/>
      <c r="BJ32" s="37"/>
      <c r="BK32" s="37"/>
      <c r="BL32" s="37"/>
      <c r="BM32" s="37"/>
    </row>
    <row r="33" spans="1:30" s="29" customFormat="1" ht="80.099999999999994" customHeight="1" x14ac:dyDescent="0.35">
      <c r="A33" s="22">
        <v>19</v>
      </c>
      <c r="B33" s="87" t="s">
        <v>151</v>
      </c>
      <c r="C33" s="25">
        <f t="shared" si="0"/>
        <v>7699915.9199999999</v>
      </c>
      <c r="D33" s="25"/>
      <c r="E33" s="25"/>
      <c r="F33" s="25"/>
      <c r="G33" s="25"/>
      <c r="H33" s="25"/>
      <c r="I33" s="25"/>
      <c r="J33" s="31"/>
      <c r="K33" s="25"/>
      <c r="L33" s="25"/>
      <c r="M33" s="25"/>
      <c r="N33" s="31">
        <v>2</v>
      </c>
      <c r="O33" s="25">
        <v>7229968</v>
      </c>
      <c r="P33" s="25"/>
      <c r="Q33" s="25"/>
      <c r="R33" s="25"/>
      <c r="S33" s="25"/>
      <c r="T33" s="31"/>
      <c r="U33" s="25"/>
      <c r="V33" s="25">
        <v>361498.4</v>
      </c>
      <c r="W33" s="25">
        <v>108449.52</v>
      </c>
      <c r="X33" s="25"/>
      <c r="Y33" s="25"/>
      <c r="Z33" s="25"/>
      <c r="AA33" s="25"/>
      <c r="AB33" s="25">
        <v>7699915.9199999999</v>
      </c>
      <c r="AC33" s="22">
        <v>2026</v>
      </c>
      <c r="AD33" s="22">
        <v>2027</v>
      </c>
    </row>
    <row r="34" spans="1:30" s="29" customFormat="1" ht="79.5" customHeight="1" x14ac:dyDescent="0.35">
      <c r="A34" s="22">
        <v>20</v>
      </c>
      <c r="B34" s="87" t="s">
        <v>152</v>
      </c>
      <c r="C34" s="25">
        <f t="shared" si="0"/>
        <v>7699915.9199999999</v>
      </c>
      <c r="D34" s="25"/>
      <c r="E34" s="25"/>
      <c r="F34" s="25"/>
      <c r="G34" s="25"/>
      <c r="H34" s="25"/>
      <c r="I34" s="25"/>
      <c r="J34" s="31"/>
      <c r="K34" s="25"/>
      <c r="L34" s="25"/>
      <c r="M34" s="25"/>
      <c r="N34" s="31">
        <v>2</v>
      </c>
      <c r="O34" s="25">
        <v>7229968</v>
      </c>
      <c r="P34" s="25"/>
      <c r="Q34" s="25"/>
      <c r="R34" s="25"/>
      <c r="S34" s="25"/>
      <c r="T34" s="31"/>
      <c r="U34" s="25"/>
      <c r="V34" s="25">
        <v>361498.4</v>
      </c>
      <c r="W34" s="25">
        <v>108449.52</v>
      </c>
      <c r="X34" s="25"/>
      <c r="Y34" s="25"/>
      <c r="Z34" s="25"/>
      <c r="AA34" s="25"/>
      <c r="AB34" s="25">
        <v>7699915.9199999999</v>
      </c>
      <c r="AC34" s="22">
        <v>2026</v>
      </c>
      <c r="AD34" s="22">
        <v>2027</v>
      </c>
    </row>
    <row r="35" spans="1:30" s="29" customFormat="1" ht="79.5" customHeight="1" x14ac:dyDescent="0.35">
      <c r="A35" s="22">
        <v>21</v>
      </c>
      <c r="B35" s="84" t="s">
        <v>153</v>
      </c>
      <c r="C35" s="25">
        <f t="shared" si="0"/>
        <v>3849957.96</v>
      </c>
      <c r="D35" s="25"/>
      <c r="E35" s="25"/>
      <c r="F35" s="25"/>
      <c r="G35" s="25"/>
      <c r="H35" s="25"/>
      <c r="I35" s="25"/>
      <c r="J35" s="31"/>
      <c r="K35" s="25"/>
      <c r="L35" s="25"/>
      <c r="M35" s="25"/>
      <c r="N35" s="31">
        <v>1</v>
      </c>
      <c r="O35" s="25">
        <v>3614984</v>
      </c>
      <c r="P35" s="25"/>
      <c r="Q35" s="25"/>
      <c r="R35" s="25"/>
      <c r="S35" s="25"/>
      <c r="T35" s="31"/>
      <c r="U35" s="25"/>
      <c r="V35" s="25">
        <v>180749.2</v>
      </c>
      <c r="W35" s="25">
        <v>54224.76</v>
      </c>
      <c r="X35" s="25"/>
      <c r="Y35" s="25"/>
      <c r="Z35" s="25"/>
      <c r="AA35" s="25"/>
      <c r="AB35" s="25">
        <v>3849957.96</v>
      </c>
      <c r="AC35" s="22">
        <v>2026</v>
      </c>
      <c r="AD35" s="22">
        <v>2027</v>
      </c>
    </row>
    <row r="36" spans="1:30" ht="80.099999999999994" customHeight="1" x14ac:dyDescent="0.35">
      <c r="A36" s="22">
        <v>22</v>
      </c>
      <c r="B36" s="84" t="s">
        <v>154</v>
      </c>
      <c r="C36" s="25">
        <f t="shared" si="0"/>
        <v>7699915.9199999999</v>
      </c>
      <c r="D36" s="25"/>
      <c r="E36" s="25"/>
      <c r="F36" s="25"/>
      <c r="G36" s="25"/>
      <c r="H36" s="25"/>
      <c r="I36" s="25"/>
      <c r="J36" s="31"/>
      <c r="K36" s="25"/>
      <c r="L36" s="25"/>
      <c r="M36" s="25"/>
      <c r="N36" s="31">
        <v>2</v>
      </c>
      <c r="O36" s="25">
        <v>7229968</v>
      </c>
      <c r="P36" s="25"/>
      <c r="Q36" s="25"/>
      <c r="R36" s="25"/>
      <c r="S36" s="25"/>
      <c r="T36" s="31"/>
      <c r="U36" s="25"/>
      <c r="V36" s="25">
        <v>361498.4</v>
      </c>
      <c r="W36" s="25">
        <v>108449.52</v>
      </c>
      <c r="X36" s="25"/>
      <c r="Y36" s="25"/>
      <c r="Z36" s="25"/>
      <c r="AA36" s="25"/>
      <c r="AB36" s="25">
        <v>7699915.9199999999</v>
      </c>
      <c r="AC36" s="22">
        <v>2026</v>
      </c>
      <c r="AD36" s="22">
        <v>2027</v>
      </c>
    </row>
    <row r="37" spans="1:30" ht="79.5" customHeight="1" x14ac:dyDescent="0.35">
      <c r="A37" s="22">
        <v>23</v>
      </c>
      <c r="B37" s="87" t="s">
        <v>155</v>
      </c>
      <c r="C37" s="25">
        <f t="shared" si="0"/>
        <v>7699915.9199999999</v>
      </c>
      <c r="D37" s="25"/>
      <c r="E37" s="25"/>
      <c r="F37" s="25"/>
      <c r="G37" s="25"/>
      <c r="H37" s="25"/>
      <c r="I37" s="25"/>
      <c r="J37" s="31"/>
      <c r="K37" s="25"/>
      <c r="L37" s="25"/>
      <c r="M37" s="25"/>
      <c r="N37" s="31">
        <v>2</v>
      </c>
      <c r="O37" s="25">
        <v>7229968</v>
      </c>
      <c r="P37" s="25"/>
      <c r="Q37" s="25"/>
      <c r="R37" s="25"/>
      <c r="S37" s="25"/>
      <c r="T37" s="31"/>
      <c r="U37" s="25"/>
      <c r="V37" s="25">
        <v>361498.4</v>
      </c>
      <c r="W37" s="25">
        <v>108449.52</v>
      </c>
      <c r="X37" s="25"/>
      <c r="Y37" s="25"/>
      <c r="Z37" s="25"/>
      <c r="AA37" s="25"/>
      <c r="AB37" s="25">
        <v>7699915.9199999999</v>
      </c>
      <c r="AC37" s="22">
        <v>2026</v>
      </c>
      <c r="AD37" s="22">
        <v>2027</v>
      </c>
    </row>
    <row r="38" spans="1:30" ht="80.099999999999994" customHeight="1" x14ac:dyDescent="0.35">
      <c r="A38" s="22">
        <v>24</v>
      </c>
      <c r="B38" s="87" t="s">
        <v>156</v>
      </c>
      <c r="C38" s="25">
        <f t="shared" si="0"/>
        <v>23476993.68</v>
      </c>
      <c r="D38" s="25">
        <v>5757891.7199999997</v>
      </c>
      <c r="E38" s="25"/>
      <c r="F38" s="25"/>
      <c r="G38" s="25">
        <v>3959471.46</v>
      </c>
      <c r="H38" s="25">
        <v>5682816.2400000002</v>
      </c>
      <c r="I38" s="25"/>
      <c r="J38" s="31"/>
      <c r="K38" s="25"/>
      <c r="L38" s="25">
        <v>6643946.0999999996</v>
      </c>
      <c r="M38" s="25"/>
      <c r="N38" s="31"/>
      <c r="O38" s="25"/>
      <c r="P38" s="25"/>
      <c r="Q38" s="25"/>
      <c r="R38" s="25"/>
      <c r="S38" s="25"/>
      <c r="T38" s="31"/>
      <c r="U38" s="25"/>
      <c r="V38" s="25">
        <v>1102206.28</v>
      </c>
      <c r="W38" s="25">
        <v>330661.88</v>
      </c>
      <c r="X38" s="25"/>
      <c r="Y38" s="25"/>
      <c r="Z38" s="25"/>
      <c r="AA38" s="25"/>
      <c r="AB38" s="25">
        <v>23476993.68</v>
      </c>
      <c r="AC38" s="22">
        <v>2026</v>
      </c>
      <c r="AD38" s="22">
        <v>2026</v>
      </c>
    </row>
    <row r="39" spans="1:30" ht="80.099999999999994" customHeight="1" x14ac:dyDescent="0.35">
      <c r="A39" s="22">
        <v>25</v>
      </c>
      <c r="B39" s="87" t="s">
        <v>76</v>
      </c>
      <c r="C39" s="25">
        <f t="shared" si="0"/>
        <v>7860925.25</v>
      </c>
      <c r="D39" s="32"/>
      <c r="E39" s="32"/>
      <c r="F39" s="32"/>
      <c r="G39" s="32"/>
      <c r="H39" s="32"/>
      <c r="I39" s="32">
        <v>5934140.6200000001</v>
      </c>
      <c r="J39" s="33"/>
      <c r="K39" s="32"/>
      <c r="L39" s="32">
        <v>1447009.85</v>
      </c>
      <c r="M39" s="32"/>
      <c r="N39" s="33"/>
      <c r="O39" s="32"/>
      <c r="P39" s="32"/>
      <c r="Q39" s="32"/>
      <c r="R39" s="32"/>
      <c r="S39" s="32"/>
      <c r="T39" s="33"/>
      <c r="U39" s="32"/>
      <c r="V39" s="32">
        <v>369057.52</v>
      </c>
      <c r="W39" s="32">
        <v>110717.26</v>
      </c>
      <c r="X39" s="32"/>
      <c r="Y39" s="32"/>
      <c r="Z39" s="32"/>
      <c r="AA39" s="32"/>
      <c r="AB39" s="32">
        <v>7860925.25</v>
      </c>
      <c r="AC39" s="22">
        <v>2026</v>
      </c>
      <c r="AD39" s="22">
        <v>2026</v>
      </c>
    </row>
    <row r="40" spans="1:30" ht="80.099999999999994" customHeight="1" x14ac:dyDescent="0.35">
      <c r="A40" s="22">
        <v>26</v>
      </c>
      <c r="B40" s="87" t="s">
        <v>160</v>
      </c>
      <c r="C40" s="25">
        <f t="shared" si="0"/>
        <v>15399831.84</v>
      </c>
      <c r="D40" s="32"/>
      <c r="E40" s="32"/>
      <c r="F40" s="32"/>
      <c r="G40" s="32"/>
      <c r="H40" s="32"/>
      <c r="I40" s="32"/>
      <c r="J40" s="33"/>
      <c r="K40" s="32"/>
      <c r="L40" s="32"/>
      <c r="M40" s="32"/>
      <c r="N40" s="33">
        <v>4</v>
      </c>
      <c r="O40" s="32">
        <v>14459936</v>
      </c>
      <c r="P40" s="32"/>
      <c r="Q40" s="32"/>
      <c r="R40" s="32"/>
      <c r="S40" s="32"/>
      <c r="T40" s="33"/>
      <c r="U40" s="32"/>
      <c r="V40" s="32">
        <v>722996.8</v>
      </c>
      <c r="W40" s="32">
        <v>216899.04</v>
      </c>
      <c r="X40" s="32"/>
      <c r="Y40" s="32"/>
      <c r="Z40" s="32"/>
      <c r="AA40" s="32"/>
      <c r="AB40" s="32">
        <v>15399831.84</v>
      </c>
      <c r="AC40" s="22">
        <v>2026</v>
      </c>
      <c r="AD40" s="22">
        <v>2027</v>
      </c>
    </row>
    <row r="41" spans="1:30" ht="80.099999999999994" customHeight="1" x14ac:dyDescent="0.35">
      <c r="A41" s="22">
        <v>27</v>
      </c>
      <c r="B41" s="89" t="s">
        <v>161</v>
      </c>
      <c r="C41" s="25">
        <f t="shared" si="0"/>
        <v>3849957.96</v>
      </c>
      <c r="D41" s="32"/>
      <c r="E41" s="32"/>
      <c r="F41" s="32"/>
      <c r="G41" s="32"/>
      <c r="H41" s="32"/>
      <c r="I41" s="32"/>
      <c r="J41" s="33"/>
      <c r="K41" s="32"/>
      <c r="L41" s="32"/>
      <c r="M41" s="32"/>
      <c r="N41" s="33">
        <v>1</v>
      </c>
      <c r="O41" s="32">
        <v>3614984</v>
      </c>
      <c r="P41" s="32"/>
      <c r="Q41" s="32"/>
      <c r="R41" s="32"/>
      <c r="S41" s="32"/>
      <c r="T41" s="33"/>
      <c r="U41" s="32"/>
      <c r="V41" s="32">
        <v>180749.2</v>
      </c>
      <c r="W41" s="32">
        <v>54224.76</v>
      </c>
      <c r="X41" s="32"/>
      <c r="Y41" s="32"/>
      <c r="Z41" s="32"/>
      <c r="AA41" s="32"/>
      <c r="AB41" s="32">
        <v>3849957.96</v>
      </c>
      <c r="AC41" s="22">
        <v>2026</v>
      </c>
      <c r="AD41" s="22">
        <v>2027</v>
      </c>
    </row>
    <row r="42" spans="1:30" ht="80.099999999999994" customHeight="1" x14ac:dyDescent="0.35">
      <c r="A42" s="22">
        <v>28</v>
      </c>
      <c r="B42" s="89" t="s">
        <v>162</v>
      </c>
      <c r="C42" s="25">
        <f t="shared" si="0"/>
        <v>3849957.96</v>
      </c>
      <c r="D42" s="32"/>
      <c r="E42" s="32"/>
      <c r="F42" s="32"/>
      <c r="G42" s="32"/>
      <c r="H42" s="32"/>
      <c r="I42" s="32"/>
      <c r="J42" s="33"/>
      <c r="K42" s="32"/>
      <c r="L42" s="32"/>
      <c r="M42" s="32"/>
      <c r="N42" s="33">
        <v>1</v>
      </c>
      <c r="O42" s="32">
        <v>3614984</v>
      </c>
      <c r="P42" s="32"/>
      <c r="Q42" s="32"/>
      <c r="R42" s="32"/>
      <c r="S42" s="32"/>
      <c r="T42" s="33"/>
      <c r="U42" s="32"/>
      <c r="V42" s="32">
        <v>180749.2</v>
      </c>
      <c r="W42" s="32">
        <v>54224.76</v>
      </c>
      <c r="X42" s="32"/>
      <c r="Y42" s="32"/>
      <c r="Z42" s="32"/>
      <c r="AA42" s="32"/>
      <c r="AB42" s="32">
        <v>3849957.96</v>
      </c>
      <c r="AC42" s="22">
        <v>2026</v>
      </c>
      <c r="AD42" s="22">
        <v>2027</v>
      </c>
    </row>
    <row r="43" spans="1:30" ht="80.099999999999994" customHeight="1" x14ac:dyDescent="0.35">
      <c r="A43" s="22">
        <v>29</v>
      </c>
      <c r="B43" s="89" t="s">
        <v>163</v>
      </c>
      <c r="C43" s="25">
        <f t="shared" si="0"/>
        <v>3849957.96</v>
      </c>
      <c r="D43" s="32"/>
      <c r="E43" s="32"/>
      <c r="F43" s="32"/>
      <c r="G43" s="32"/>
      <c r="H43" s="32"/>
      <c r="I43" s="32"/>
      <c r="J43" s="33"/>
      <c r="K43" s="32"/>
      <c r="L43" s="32"/>
      <c r="M43" s="32"/>
      <c r="N43" s="33">
        <v>1</v>
      </c>
      <c r="O43" s="32">
        <v>3614984</v>
      </c>
      <c r="P43" s="32"/>
      <c r="Q43" s="32"/>
      <c r="R43" s="32"/>
      <c r="S43" s="32"/>
      <c r="T43" s="33"/>
      <c r="U43" s="32"/>
      <c r="V43" s="32">
        <v>180749.2</v>
      </c>
      <c r="W43" s="32">
        <v>54224.76</v>
      </c>
      <c r="X43" s="32"/>
      <c r="Y43" s="32"/>
      <c r="Z43" s="32"/>
      <c r="AA43" s="32"/>
      <c r="AB43" s="32">
        <v>3849957.96</v>
      </c>
      <c r="AC43" s="22">
        <v>2026</v>
      </c>
      <c r="AD43" s="22">
        <v>2027</v>
      </c>
    </row>
    <row r="44" spans="1:30" ht="80.099999999999994" customHeight="1" x14ac:dyDescent="0.35">
      <c r="A44" s="22">
        <v>30</v>
      </c>
      <c r="B44" s="89" t="s">
        <v>164</v>
      </c>
      <c r="C44" s="25">
        <f t="shared" si="0"/>
        <v>3849957.96</v>
      </c>
      <c r="D44" s="32"/>
      <c r="E44" s="32"/>
      <c r="F44" s="32"/>
      <c r="G44" s="32"/>
      <c r="H44" s="32"/>
      <c r="I44" s="32"/>
      <c r="J44" s="33"/>
      <c r="K44" s="32"/>
      <c r="L44" s="32"/>
      <c r="M44" s="32"/>
      <c r="N44" s="33">
        <v>1</v>
      </c>
      <c r="O44" s="32">
        <v>3614984</v>
      </c>
      <c r="P44" s="32"/>
      <c r="Q44" s="32"/>
      <c r="R44" s="32"/>
      <c r="S44" s="32"/>
      <c r="T44" s="33"/>
      <c r="U44" s="32"/>
      <c r="V44" s="32">
        <v>180749.2</v>
      </c>
      <c r="W44" s="32">
        <v>54224.76</v>
      </c>
      <c r="X44" s="32"/>
      <c r="Y44" s="32"/>
      <c r="Z44" s="32"/>
      <c r="AA44" s="32"/>
      <c r="AB44" s="32">
        <v>3849957.96</v>
      </c>
      <c r="AC44" s="22">
        <v>2026</v>
      </c>
      <c r="AD44" s="22">
        <v>2027</v>
      </c>
    </row>
    <row r="45" spans="1:30" ht="80.099999999999994" customHeight="1" x14ac:dyDescent="0.35">
      <c r="A45" s="22">
        <v>31</v>
      </c>
      <c r="B45" s="89" t="s">
        <v>165</v>
      </c>
      <c r="C45" s="25">
        <f t="shared" si="0"/>
        <v>3849957.96</v>
      </c>
      <c r="D45" s="32"/>
      <c r="E45" s="32"/>
      <c r="F45" s="32"/>
      <c r="G45" s="32"/>
      <c r="H45" s="32"/>
      <c r="I45" s="32"/>
      <c r="J45" s="33"/>
      <c r="K45" s="32"/>
      <c r="L45" s="32"/>
      <c r="M45" s="32"/>
      <c r="N45" s="33">
        <v>1</v>
      </c>
      <c r="O45" s="32">
        <v>3614984</v>
      </c>
      <c r="P45" s="32"/>
      <c r="Q45" s="32"/>
      <c r="R45" s="32"/>
      <c r="S45" s="32"/>
      <c r="T45" s="33"/>
      <c r="U45" s="32"/>
      <c r="V45" s="32">
        <v>180749.2</v>
      </c>
      <c r="W45" s="32">
        <v>54224.76</v>
      </c>
      <c r="X45" s="32"/>
      <c r="Y45" s="32"/>
      <c r="Z45" s="32"/>
      <c r="AA45" s="32"/>
      <c r="AB45" s="32">
        <v>3849957.96</v>
      </c>
      <c r="AC45" s="22">
        <v>2026</v>
      </c>
      <c r="AD45" s="22">
        <v>2027</v>
      </c>
    </row>
    <row r="46" spans="1:30" s="29" customFormat="1" ht="79.5" customHeight="1" x14ac:dyDescent="0.35">
      <c r="A46" s="22">
        <v>32</v>
      </c>
      <c r="B46" s="89" t="s">
        <v>166</v>
      </c>
      <c r="C46" s="25">
        <f t="shared" si="0"/>
        <v>7237938.0899999999</v>
      </c>
      <c r="D46" s="32"/>
      <c r="E46" s="32"/>
      <c r="F46" s="32"/>
      <c r="G46" s="32"/>
      <c r="H46" s="32"/>
      <c r="I46" s="32"/>
      <c r="J46" s="33"/>
      <c r="K46" s="32"/>
      <c r="L46" s="32"/>
      <c r="M46" s="32"/>
      <c r="N46" s="33">
        <v>2</v>
      </c>
      <c r="O46" s="32">
        <v>6796186</v>
      </c>
      <c r="P46" s="32"/>
      <c r="Q46" s="32"/>
      <c r="R46" s="32"/>
      <c r="S46" s="32"/>
      <c r="T46" s="33"/>
      <c r="U46" s="32"/>
      <c r="V46" s="32">
        <v>339809.3</v>
      </c>
      <c r="W46" s="32">
        <v>101942.79</v>
      </c>
      <c r="X46" s="32"/>
      <c r="Y46" s="32"/>
      <c r="Z46" s="32"/>
      <c r="AA46" s="32"/>
      <c r="AB46" s="32">
        <v>7237938.0899999999</v>
      </c>
      <c r="AC46" s="22">
        <v>2026</v>
      </c>
      <c r="AD46" s="22">
        <v>2027</v>
      </c>
    </row>
    <row r="47" spans="1:30" s="29" customFormat="1" ht="79.5" customHeight="1" x14ac:dyDescent="0.35">
      <c r="A47" s="22">
        <v>33</v>
      </c>
      <c r="B47" s="89" t="s">
        <v>167</v>
      </c>
      <c r="C47" s="25">
        <f t="shared" si="0"/>
        <v>15399831.84</v>
      </c>
      <c r="D47" s="32"/>
      <c r="E47" s="32"/>
      <c r="F47" s="32"/>
      <c r="G47" s="32"/>
      <c r="H47" s="32"/>
      <c r="I47" s="32"/>
      <c r="J47" s="33"/>
      <c r="K47" s="32"/>
      <c r="L47" s="32"/>
      <c r="M47" s="32"/>
      <c r="N47" s="33">
        <v>4</v>
      </c>
      <c r="O47" s="32">
        <v>14459936</v>
      </c>
      <c r="P47" s="32"/>
      <c r="Q47" s="32"/>
      <c r="R47" s="32"/>
      <c r="S47" s="32"/>
      <c r="T47" s="33"/>
      <c r="U47" s="32"/>
      <c r="V47" s="32">
        <v>722996.8</v>
      </c>
      <c r="W47" s="32">
        <v>216899.04</v>
      </c>
      <c r="X47" s="32"/>
      <c r="Y47" s="32"/>
      <c r="Z47" s="32"/>
      <c r="AA47" s="32"/>
      <c r="AB47" s="32">
        <v>15399831.84</v>
      </c>
      <c r="AC47" s="22">
        <v>2026</v>
      </c>
      <c r="AD47" s="22">
        <v>2027</v>
      </c>
    </row>
    <row r="48" spans="1:30" s="29" customFormat="1" ht="79.5" customHeight="1" x14ac:dyDescent="0.35">
      <c r="A48" s="22">
        <v>34</v>
      </c>
      <c r="B48" s="89" t="s">
        <v>168</v>
      </c>
      <c r="C48" s="25">
        <f t="shared" si="0"/>
        <v>3849957.96</v>
      </c>
      <c r="D48" s="32"/>
      <c r="E48" s="32"/>
      <c r="F48" s="32"/>
      <c r="G48" s="32"/>
      <c r="H48" s="32"/>
      <c r="I48" s="32"/>
      <c r="J48" s="33"/>
      <c r="K48" s="32"/>
      <c r="L48" s="32"/>
      <c r="M48" s="32"/>
      <c r="N48" s="33">
        <v>1</v>
      </c>
      <c r="O48" s="32">
        <v>3614984</v>
      </c>
      <c r="P48" s="32"/>
      <c r="Q48" s="32"/>
      <c r="R48" s="32"/>
      <c r="S48" s="32"/>
      <c r="T48" s="33"/>
      <c r="U48" s="32"/>
      <c r="V48" s="32">
        <v>180749.2</v>
      </c>
      <c r="W48" s="32">
        <v>54224.76</v>
      </c>
      <c r="X48" s="32"/>
      <c r="Y48" s="32"/>
      <c r="Z48" s="32"/>
      <c r="AA48" s="32"/>
      <c r="AB48" s="32">
        <v>3849957.96</v>
      </c>
      <c r="AC48" s="22">
        <v>2026</v>
      </c>
      <c r="AD48" s="22">
        <v>2027</v>
      </c>
    </row>
    <row r="49" spans="1:30" s="29" customFormat="1" ht="79.5" customHeight="1" x14ac:dyDescent="0.35">
      <c r="A49" s="22">
        <v>35</v>
      </c>
      <c r="B49" s="89" t="s">
        <v>169</v>
      </c>
      <c r="C49" s="25">
        <f t="shared" si="0"/>
        <v>3849957.96</v>
      </c>
      <c r="D49" s="32"/>
      <c r="E49" s="32"/>
      <c r="F49" s="32"/>
      <c r="G49" s="32"/>
      <c r="H49" s="32"/>
      <c r="I49" s="32"/>
      <c r="J49" s="33"/>
      <c r="K49" s="32"/>
      <c r="L49" s="32"/>
      <c r="M49" s="32"/>
      <c r="N49" s="33">
        <v>1</v>
      </c>
      <c r="O49" s="32">
        <v>3614984</v>
      </c>
      <c r="P49" s="32"/>
      <c r="Q49" s="32"/>
      <c r="R49" s="32"/>
      <c r="S49" s="32"/>
      <c r="T49" s="33"/>
      <c r="U49" s="32"/>
      <c r="V49" s="32">
        <v>180749.2</v>
      </c>
      <c r="W49" s="32">
        <v>54224.76</v>
      </c>
      <c r="X49" s="32"/>
      <c r="Y49" s="32"/>
      <c r="Z49" s="32"/>
      <c r="AA49" s="32"/>
      <c r="AB49" s="32">
        <v>3849957.96</v>
      </c>
      <c r="AC49" s="22">
        <v>2026</v>
      </c>
      <c r="AD49" s="22">
        <v>2027</v>
      </c>
    </row>
    <row r="50" spans="1:30" s="29" customFormat="1" ht="79.5" customHeight="1" x14ac:dyDescent="0.35">
      <c r="A50" s="22">
        <v>36</v>
      </c>
      <c r="B50" s="89" t="s">
        <v>170</v>
      </c>
      <c r="C50" s="25">
        <f t="shared" si="0"/>
        <v>7237938.0899999999</v>
      </c>
      <c r="D50" s="32"/>
      <c r="E50" s="32"/>
      <c r="F50" s="32"/>
      <c r="G50" s="32"/>
      <c r="H50" s="32"/>
      <c r="I50" s="32"/>
      <c r="J50" s="33"/>
      <c r="K50" s="32"/>
      <c r="L50" s="32"/>
      <c r="M50" s="32"/>
      <c r="N50" s="33">
        <v>2</v>
      </c>
      <c r="O50" s="32">
        <v>6796186</v>
      </c>
      <c r="P50" s="32"/>
      <c r="Q50" s="32"/>
      <c r="R50" s="32"/>
      <c r="S50" s="32"/>
      <c r="T50" s="33"/>
      <c r="U50" s="32"/>
      <c r="V50" s="32">
        <v>339809.3</v>
      </c>
      <c r="W50" s="32">
        <v>101942.79</v>
      </c>
      <c r="X50" s="32"/>
      <c r="Y50" s="32"/>
      <c r="Z50" s="32"/>
      <c r="AA50" s="32"/>
      <c r="AB50" s="32">
        <v>7237938.0899999999</v>
      </c>
      <c r="AC50" s="22">
        <v>2026</v>
      </c>
      <c r="AD50" s="22">
        <v>2027</v>
      </c>
    </row>
    <row r="51" spans="1:30" s="29" customFormat="1" ht="79.5" customHeight="1" x14ac:dyDescent="0.35">
      <c r="A51" s="22">
        <v>37</v>
      </c>
      <c r="B51" s="89" t="s">
        <v>188</v>
      </c>
      <c r="C51" s="25">
        <f t="shared" si="0"/>
        <v>16479881.84</v>
      </c>
      <c r="D51" s="32"/>
      <c r="E51" s="32"/>
      <c r="F51" s="32"/>
      <c r="G51" s="32"/>
      <c r="H51" s="32"/>
      <c r="I51" s="32"/>
      <c r="J51" s="33"/>
      <c r="K51" s="32"/>
      <c r="L51" s="32"/>
      <c r="M51" s="32"/>
      <c r="N51" s="33"/>
      <c r="O51" s="32"/>
      <c r="P51" s="32">
        <v>15474067.460000001</v>
      </c>
      <c r="Q51" s="32"/>
      <c r="R51" s="32"/>
      <c r="S51" s="32"/>
      <c r="T51" s="33"/>
      <c r="U51" s="32"/>
      <c r="V51" s="32">
        <v>773703.37</v>
      </c>
      <c r="W51" s="32">
        <v>232111.01</v>
      </c>
      <c r="X51" s="32"/>
      <c r="Y51" s="32"/>
      <c r="Z51" s="32"/>
      <c r="AA51" s="32"/>
      <c r="AB51" s="32">
        <v>16479881.84</v>
      </c>
      <c r="AC51" s="22">
        <v>2026</v>
      </c>
      <c r="AD51" s="22">
        <v>2026</v>
      </c>
    </row>
    <row r="52" spans="1:30" s="29" customFormat="1" ht="79.5" customHeight="1" x14ac:dyDescent="0.35">
      <c r="A52" s="22">
        <v>38</v>
      </c>
      <c r="B52" s="89" t="s">
        <v>172</v>
      </c>
      <c r="C52" s="25">
        <f t="shared" si="0"/>
        <v>34793005.649999999</v>
      </c>
      <c r="D52" s="32">
        <v>2408149.4500000002</v>
      </c>
      <c r="E52" s="32"/>
      <c r="F52" s="32"/>
      <c r="G52" s="32">
        <v>1877007.23</v>
      </c>
      <c r="H52" s="32">
        <v>4295228.84</v>
      </c>
      <c r="I52" s="32">
        <v>9869950.4399999995</v>
      </c>
      <c r="J52" s="33"/>
      <c r="K52" s="32"/>
      <c r="L52" s="32">
        <v>3110053.1</v>
      </c>
      <c r="M52" s="32"/>
      <c r="N52" s="33"/>
      <c r="O52" s="32"/>
      <c r="P52" s="32"/>
      <c r="Q52" s="32"/>
      <c r="R52" s="32">
        <v>11109099.82</v>
      </c>
      <c r="S52" s="32"/>
      <c r="T52" s="33"/>
      <c r="U52" s="32"/>
      <c r="V52" s="32">
        <v>1633474.44</v>
      </c>
      <c r="W52" s="32">
        <v>490042.33</v>
      </c>
      <c r="X52" s="32"/>
      <c r="Y52" s="32"/>
      <c r="Z52" s="32"/>
      <c r="AA52" s="32"/>
      <c r="AB52" s="32">
        <v>34793005.649999999</v>
      </c>
      <c r="AC52" s="22">
        <v>2026</v>
      </c>
      <c r="AD52" s="22">
        <v>2026</v>
      </c>
    </row>
    <row r="53" spans="1:30" s="29" customFormat="1" ht="79.5" customHeight="1" x14ac:dyDescent="0.35">
      <c r="A53" s="22">
        <v>39</v>
      </c>
      <c r="B53" s="89" t="s">
        <v>173</v>
      </c>
      <c r="C53" s="25">
        <f t="shared" si="0"/>
        <v>32605075.75</v>
      </c>
      <c r="D53" s="32">
        <v>2914679.1</v>
      </c>
      <c r="E53" s="32">
        <v>1</v>
      </c>
      <c r="F53" s="32">
        <v>1612809</v>
      </c>
      <c r="G53" s="32">
        <v>2271816.5299999998</v>
      </c>
      <c r="H53" s="32">
        <v>5198686.3600000003</v>
      </c>
      <c r="I53" s="32">
        <v>11945993.720000001</v>
      </c>
      <c r="J53" s="33">
        <v>1</v>
      </c>
      <c r="K53" s="32">
        <v>2771340</v>
      </c>
      <c r="L53" s="32">
        <v>3764221.01</v>
      </c>
      <c r="M53" s="32"/>
      <c r="N53" s="33"/>
      <c r="O53" s="32"/>
      <c r="P53" s="32"/>
      <c r="Q53" s="32"/>
      <c r="R53" s="32"/>
      <c r="S53" s="32"/>
      <c r="T53" s="33"/>
      <c r="U53" s="32"/>
      <c r="V53" s="32">
        <v>1668336.84</v>
      </c>
      <c r="W53" s="32">
        <v>457193.19</v>
      </c>
      <c r="X53" s="32"/>
      <c r="Y53" s="32"/>
      <c r="Z53" s="32"/>
      <c r="AA53" s="32"/>
      <c r="AB53" s="32">
        <v>32605075.75</v>
      </c>
      <c r="AC53" s="22">
        <v>2026</v>
      </c>
      <c r="AD53" s="22">
        <v>2026</v>
      </c>
    </row>
    <row r="54" spans="1:30" s="29" customFormat="1" ht="79.5" customHeight="1" x14ac:dyDescent="0.35">
      <c r="A54" s="22">
        <v>40</v>
      </c>
      <c r="B54" s="89" t="s">
        <v>174</v>
      </c>
      <c r="C54" s="25">
        <f t="shared" si="0"/>
        <v>12845850.300000001</v>
      </c>
      <c r="D54" s="32"/>
      <c r="E54" s="32"/>
      <c r="F54" s="32"/>
      <c r="G54" s="32"/>
      <c r="H54" s="32"/>
      <c r="I54" s="32"/>
      <c r="J54" s="33"/>
      <c r="K54" s="32"/>
      <c r="L54" s="32"/>
      <c r="M54" s="32"/>
      <c r="N54" s="33"/>
      <c r="O54" s="32"/>
      <c r="P54" s="32">
        <v>12061831.27</v>
      </c>
      <c r="Q54" s="32"/>
      <c r="R54" s="32"/>
      <c r="S54" s="32"/>
      <c r="T54" s="33"/>
      <c r="U54" s="32"/>
      <c r="V54" s="32">
        <v>603091.56000000006</v>
      </c>
      <c r="W54" s="32">
        <v>180927.47</v>
      </c>
      <c r="X54" s="32"/>
      <c r="Y54" s="32"/>
      <c r="Z54" s="32"/>
      <c r="AA54" s="32"/>
      <c r="AB54" s="32">
        <v>12845850.300000001</v>
      </c>
      <c r="AC54" s="22">
        <v>2026</v>
      </c>
      <c r="AD54" s="22">
        <v>2026</v>
      </c>
    </row>
    <row r="55" spans="1:30" s="29" customFormat="1" ht="79.5" customHeight="1" x14ac:dyDescent="0.35">
      <c r="A55" s="22">
        <v>41</v>
      </c>
      <c r="B55" s="89" t="s">
        <v>175</v>
      </c>
      <c r="C55" s="25">
        <f t="shared" si="0"/>
        <v>33156958.969999999</v>
      </c>
      <c r="D55" s="32">
        <v>2294912.7599999998</v>
      </c>
      <c r="E55" s="32"/>
      <c r="F55" s="32"/>
      <c r="G55" s="32">
        <v>1788746.06</v>
      </c>
      <c r="H55" s="32">
        <v>4093257.36</v>
      </c>
      <c r="I55" s="32">
        <v>9405842.8000000007</v>
      </c>
      <c r="J55" s="33"/>
      <c r="K55" s="32"/>
      <c r="L55" s="32">
        <v>2963811.29</v>
      </c>
      <c r="M55" s="32"/>
      <c r="N55" s="33"/>
      <c r="O55" s="32"/>
      <c r="P55" s="32"/>
      <c r="Q55" s="32"/>
      <c r="R55" s="32">
        <v>10586724.539999999</v>
      </c>
      <c r="S55" s="32"/>
      <c r="T55" s="33"/>
      <c r="U55" s="32"/>
      <c r="V55" s="32">
        <v>1556664.74</v>
      </c>
      <c r="W55" s="32">
        <v>466999.42</v>
      </c>
      <c r="X55" s="32"/>
      <c r="Y55" s="32"/>
      <c r="Z55" s="32"/>
      <c r="AA55" s="32"/>
      <c r="AB55" s="32">
        <v>33156958.969999999</v>
      </c>
      <c r="AC55" s="22">
        <v>2026</v>
      </c>
      <c r="AD55" s="22">
        <v>2026</v>
      </c>
    </row>
    <row r="56" spans="1:30" s="29" customFormat="1" ht="79.5" customHeight="1" x14ac:dyDescent="0.35">
      <c r="A56" s="22">
        <v>42</v>
      </c>
      <c r="B56" s="89" t="s">
        <v>176</v>
      </c>
      <c r="C56" s="25">
        <f t="shared" si="0"/>
        <v>1264900.5</v>
      </c>
      <c r="D56" s="32"/>
      <c r="E56" s="32"/>
      <c r="F56" s="32"/>
      <c r="G56" s="32"/>
      <c r="H56" s="32"/>
      <c r="I56" s="32"/>
      <c r="J56" s="33"/>
      <c r="K56" s="32"/>
      <c r="L56" s="32"/>
      <c r="M56" s="32">
        <v>1187700</v>
      </c>
      <c r="N56" s="33"/>
      <c r="O56" s="32"/>
      <c r="P56" s="32"/>
      <c r="Q56" s="32"/>
      <c r="R56" s="32"/>
      <c r="S56" s="32"/>
      <c r="T56" s="33"/>
      <c r="U56" s="32"/>
      <c r="V56" s="32">
        <v>59385</v>
      </c>
      <c r="W56" s="32">
        <v>17815.5</v>
      </c>
      <c r="X56" s="32"/>
      <c r="Y56" s="32"/>
      <c r="Z56" s="32"/>
      <c r="AA56" s="32"/>
      <c r="AB56" s="32">
        <v>1264900.5</v>
      </c>
      <c r="AC56" s="22">
        <v>2026</v>
      </c>
      <c r="AD56" s="22">
        <v>2026</v>
      </c>
    </row>
    <row r="57" spans="1:30" s="29" customFormat="1" ht="79.5" customHeight="1" x14ac:dyDescent="0.35">
      <c r="A57" s="22">
        <v>43</v>
      </c>
      <c r="B57" s="89" t="s">
        <v>22</v>
      </c>
      <c r="C57" s="25">
        <f t="shared" si="0"/>
        <v>2951477.1</v>
      </c>
      <c r="D57" s="32"/>
      <c r="E57" s="32"/>
      <c r="F57" s="32"/>
      <c r="G57" s="32"/>
      <c r="H57" s="32"/>
      <c r="I57" s="32"/>
      <c r="J57" s="33">
        <v>1</v>
      </c>
      <c r="K57" s="32">
        <v>2771340</v>
      </c>
      <c r="L57" s="32"/>
      <c r="M57" s="32"/>
      <c r="N57" s="33"/>
      <c r="O57" s="32"/>
      <c r="P57" s="32"/>
      <c r="Q57" s="32"/>
      <c r="R57" s="32"/>
      <c r="S57" s="32"/>
      <c r="T57" s="33"/>
      <c r="U57" s="32"/>
      <c r="V57" s="32">
        <v>138567</v>
      </c>
      <c r="W57" s="32">
        <v>41570.1</v>
      </c>
      <c r="X57" s="32"/>
      <c r="Y57" s="32"/>
      <c r="Z57" s="32"/>
      <c r="AA57" s="32"/>
      <c r="AB57" s="32">
        <v>2951477.1</v>
      </c>
      <c r="AC57" s="22">
        <v>2026</v>
      </c>
      <c r="AD57" s="22">
        <v>2026</v>
      </c>
    </row>
    <row r="58" spans="1:30" s="29" customFormat="1" ht="79.5" customHeight="1" x14ac:dyDescent="0.35">
      <c r="A58" s="22">
        <v>44</v>
      </c>
      <c r="B58" s="89" t="s">
        <v>23</v>
      </c>
      <c r="C58" s="25">
        <f t="shared" si="0"/>
        <v>16210540.310000001</v>
      </c>
      <c r="D58" s="32"/>
      <c r="E58" s="32"/>
      <c r="F58" s="32"/>
      <c r="G58" s="32"/>
      <c r="H58" s="32"/>
      <c r="I58" s="32"/>
      <c r="J58" s="33">
        <v>1</v>
      </c>
      <c r="K58" s="32">
        <v>2771340</v>
      </c>
      <c r="L58" s="32"/>
      <c r="M58" s="32"/>
      <c r="N58" s="33"/>
      <c r="O58" s="32"/>
      <c r="P58" s="32"/>
      <c r="Q58" s="32">
        <v>6037703.3099999996</v>
      </c>
      <c r="R58" s="32"/>
      <c r="S58" s="32">
        <v>6412121.2999999998</v>
      </c>
      <c r="T58" s="33"/>
      <c r="U58" s="32"/>
      <c r="V58" s="32">
        <v>761058.23</v>
      </c>
      <c r="W58" s="32">
        <v>228317.47</v>
      </c>
      <c r="X58" s="32"/>
      <c r="Y58" s="32"/>
      <c r="Z58" s="32"/>
      <c r="AA58" s="32"/>
      <c r="AB58" s="32">
        <v>16210540.310000001</v>
      </c>
      <c r="AC58" s="22">
        <v>2026</v>
      </c>
      <c r="AD58" s="22">
        <v>2026</v>
      </c>
    </row>
    <row r="59" spans="1:30" s="29" customFormat="1" ht="79.5" customHeight="1" x14ac:dyDescent="0.35">
      <c r="A59" s="22">
        <v>45</v>
      </c>
      <c r="B59" s="89" t="s">
        <v>57</v>
      </c>
      <c r="C59" s="25">
        <f t="shared" si="0"/>
        <v>14053520.609999999</v>
      </c>
      <c r="D59" s="32"/>
      <c r="E59" s="32"/>
      <c r="F59" s="32"/>
      <c r="G59" s="32"/>
      <c r="H59" s="32"/>
      <c r="I59" s="32"/>
      <c r="J59" s="33">
        <v>1</v>
      </c>
      <c r="K59" s="32">
        <v>2771340</v>
      </c>
      <c r="L59" s="32"/>
      <c r="M59" s="32">
        <v>10424454</v>
      </c>
      <c r="N59" s="33"/>
      <c r="O59" s="32"/>
      <c r="P59" s="32"/>
      <c r="Q59" s="32"/>
      <c r="R59" s="32"/>
      <c r="S59" s="32"/>
      <c r="T59" s="33"/>
      <c r="U59" s="32"/>
      <c r="V59" s="32">
        <v>659789.69999999995</v>
      </c>
      <c r="W59" s="32">
        <v>197936.91</v>
      </c>
      <c r="X59" s="32"/>
      <c r="Y59" s="32"/>
      <c r="Z59" s="32"/>
      <c r="AA59" s="32"/>
      <c r="AB59" s="32">
        <v>14053520.609999999</v>
      </c>
      <c r="AC59" s="22">
        <v>2026</v>
      </c>
      <c r="AD59" s="22">
        <v>2026</v>
      </c>
    </row>
    <row r="60" spans="1:30" s="26" customFormat="1" ht="79.5" customHeight="1" x14ac:dyDescent="0.35">
      <c r="A60" s="22">
        <v>46</v>
      </c>
      <c r="B60" s="84" t="s">
        <v>177</v>
      </c>
      <c r="C60" s="25">
        <f t="shared" si="0"/>
        <v>2700030.6</v>
      </c>
      <c r="D60" s="23"/>
      <c r="E60" s="23"/>
      <c r="F60" s="23"/>
      <c r="G60" s="23"/>
      <c r="H60" s="23"/>
      <c r="I60" s="23"/>
      <c r="J60" s="24"/>
      <c r="K60" s="23"/>
      <c r="L60" s="23"/>
      <c r="M60" s="23">
        <v>2535240</v>
      </c>
      <c r="N60" s="24"/>
      <c r="O60" s="23"/>
      <c r="P60" s="23"/>
      <c r="Q60" s="23"/>
      <c r="R60" s="23"/>
      <c r="S60" s="23"/>
      <c r="T60" s="31"/>
      <c r="U60" s="25"/>
      <c r="V60" s="23">
        <v>126762</v>
      </c>
      <c r="W60" s="23">
        <v>38028.6</v>
      </c>
      <c r="X60" s="23"/>
      <c r="Y60" s="23"/>
      <c r="Z60" s="23"/>
      <c r="AA60" s="23"/>
      <c r="AB60" s="23">
        <v>2700030.6</v>
      </c>
      <c r="AC60" s="22">
        <v>2026</v>
      </c>
      <c r="AD60" s="22">
        <v>2026</v>
      </c>
    </row>
    <row r="61" spans="1:30" s="29" customFormat="1" ht="80.099999999999994" customHeight="1" x14ac:dyDescent="0.35">
      <c r="A61" s="22">
        <v>47</v>
      </c>
      <c r="B61" s="87" t="s">
        <v>178</v>
      </c>
      <c r="C61" s="25">
        <f t="shared" si="0"/>
        <v>3315339.68</v>
      </c>
      <c r="D61" s="25"/>
      <c r="E61" s="25"/>
      <c r="F61" s="25"/>
      <c r="G61" s="25"/>
      <c r="H61" s="25"/>
      <c r="I61" s="25"/>
      <c r="J61" s="31"/>
      <c r="K61" s="25"/>
      <c r="L61" s="25"/>
      <c r="M61" s="25">
        <v>3112995</v>
      </c>
      <c r="N61" s="31"/>
      <c r="O61" s="25"/>
      <c r="P61" s="25"/>
      <c r="Q61" s="25"/>
      <c r="R61" s="25"/>
      <c r="S61" s="25"/>
      <c r="T61" s="31"/>
      <c r="U61" s="25"/>
      <c r="V61" s="25">
        <v>155649.75</v>
      </c>
      <c r="W61" s="25">
        <v>46694.93</v>
      </c>
      <c r="X61" s="25"/>
      <c r="Y61" s="25"/>
      <c r="Z61" s="25"/>
      <c r="AA61" s="25"/>
      <c r="AB61" s="25">
        <v>3315339.68</v>
      </c>
      <c r="AC61" s="22">
        <v>2026</v>
      </c>
      <c r="AD61" s="22">
        <v>2026</v>
      </c>
    </row>
    <row r="62" spans="1:30" s="29" customFormat="1" ht="80.099999999999994" customHeight="1" x14ac:dyDescent="0.35">
      <c r="A62" s="22">
        <v>48</v>
      </c>
      <c r="B62" s="87" t="s">
        <v>179</v>
      </c>
      <c r="C62" s="25">
        <f t="shared" si="0"/>
        <v>7273181.0700000003</v>
      </c>
      <c r="D62" s="25"/>
      <c r="E62" s="25"/>
      <c r="F62" s="25"/>
      <c r="G62" s="25"/>
      <c r="H62" s="25"/>
      <c r="I62" s="25"/>
      <c r="J62" s="31">
        <v>1</v>
      </c>
      <c r="K62" s="25">
        <v>2771340</v>
      </c>
      <c r="L62" s="25"/>
      <c r="M62" s="25">
        <v>4057938</v>
      </c>
      <c r="N62" s="31"/>
      <c r="O62" s="25"/>
      <c r="P62" s="25"/>
      <c r="Q62" s="25"/>
      <c r="R62" s="25"/>
      <c r="S62" s="25"/>
      <c r="T62" s="31"/>
      <c r="U62" s="25"/>
      <c r="V62" s="25">
        <v>341463.9</v>
      </c>
      <c r="W62" s="25">
        <v>102439.17</v>
      </c>
      <c r="X62" s="25"/>
      <c r="Y62" s="25"/>
      <c r="Z62" s="25"/>
      <c r="AA62" s="25"/>
      <c r="AB62" s="25">
        <v>7273181.0700000003</v>
      </c>
      <c r="AC62" s="22">
        <v>2026</v>
      </c>
      <c r="AD62" s="22">
        <v>2026</v>
      </c>
    </row>
    <row r="63" spans="1:30" s="29" customFormat="1" ht="80.099999999999994" customHeight="1" x14ac:dyDescent="0.35">
      <c r="A63" s="22">
        <v>49</v>
      </c>
      <c r="B63" s="87" t="s">
        <v>30</v>
      </c>
      <c r="C63" s="25">
        <f t="shared" si="0"/>
        <v>2951477.1</v>
      </c>
      <c r="D63" s="25"/>
      <c r="E63" s="25"/>
      <c r="F63" s="25"/>
      <c r="G63" s="25"/>
      <c r="H63" s="25"/>
      <c r="I63" s="25"/>
      <c r="J63" s="31">
        <v>1</v>
      </c>
      <c r="K63" s="25">
        <v>2771340</v>
      </c>
      <c r="L63" s="25"/>
      <c r="M63" s="25"/>
      <c r="N63" s="31"/>
      <c r="O63" s="25"/>
      <c r="P63" s="25"/>
      <c r="Q63" s="25"/>
      <c r="R63" s="25"/>
      <c r="S63" s="25"/>
      <c r="T63" s="31"/>
      <c r="U63" s="25"/>
      <c r="V63" s="25">
        <v>138567</v>
      </c>
      <c r="W63" s="25">
        <v>41570.1</v>
      </c>
      <c r="X63" s="25"/>
      <c r="Y63" s="25"/>
      <c r="Z63" s="25"/>
      <c r="AA63" s="25"/>
      <c r="AB63" s="25">
        <v>2951477.1</v>
      </c>
      <c r="AC63" s="22">
        <v>2026</v>
      </c>
      <c r="AD63" s="22">
        <v>2026</v>
      </c>
    </row>
    <row r="64" spans="1:30" s="29" customFormat="1" ht="80.099999999999994" customHeight="1" x14ac:dyDescent="0.35">
      <c r="A64" s="22">
        <v>50</v>
      </c>
      <c r="B64" s="87" t="s">
        <v>73</v>
      </c>
      <c r="C64" s="25">
        <f t="shared" si="0"/>
        <v>2951477.1</v>
      </c>
      <c r="D64" s="25"/>
      <c r="E64" s="25"/>
      <c r="F64" s="25"/>
      <c r="G64" s="25"/>
      <c r="H64" s="25"/>
      <c r="I64" s="25"/>
      <c r="J64" s="31">
        <v>1</v>
      </c>
      <c r="K64" s="25">
        <v>2771340</v>
      </c>
      <c r="L64" s="25"/>
      <c r="M64" s="25"/>
      <c r="N64" s="31"/>
      <c r="O64" s="25"/>
      <c r="P64" s="25"/>
      <c r="Q64" s="25"/>
      <c r="R64" s="25"/>
      <c r="S64" s="25"/>
      <c r="T64" s="31"/>
      <c r="U64" s="25"/>
      <c r="V64" s="25">
        <v>138567</v>
      </c>
      <c r="W64" s="25">
        <v>41570.1</v>
      </c>
      <c r="X64" s="25"/>
      <c r="Y64" s="25"/>
      <c r="Z64" s="25"/>
      <c r="AA64" s="25"/>
      <c r="AB64" s="25">
        <v>2951477.1</v>
      </c>
      <c r="AC64" s="22">
        <v>2026</v>
      </c>
      <c r="AD64" s="22">
        <v>2026</v>
      </c>
    </row>
    <row r="65" spans="1:30" s="29" customFormat="1" ht="79.5" customHeight="1" x14ac:dyDescent="0.35">
      <c r="A65" s="22">
        <v>51</v>
      </c>
      <c r="B65" s="87" t="s">
        <v>180</v>
      </c>
      <c r="C65" s="25">
        <f t="shared" si="0"/>
        <v>7237938.0899999999</v>
      </c>
      <c r="D65" s="25"/>
      <c r="E65" s="25"/>
      <c r="F65" s="25"/>
      <c r="G65" s="25"/>
      <c r="H65" s="25"/>
      <c r="I65" s="25"/>
      <c r="J65" s="31"/>
      <c r="K65" s="25"/>
      <c r="L65" s="25"/>
      <c r="M65" s="25"/>
      <c r="N65" s="31">
        <v>2</v>
      </c>
      <c r="O65" s="25">
        <v>6796186</v>
      </c>
      <c r="P65" s="25"/>
      <c r="Q65" s="25"/>
      <c r="R65" s="25"/>
      <c r="S65" s="25"/>
      <c r="T65" s="31"/>
      <c r="U65" s="25"/>
      <c r="V65" s="25">
        <v>339809.3</v>
      </c>
      <c r="W65" s="25">
        <v>101942.79</v>
      </c>
      <c r="X65" s="25"/>
      <c r="Y65" s="25"/>
      <c r="Z65" s="25"/>
      <c r="AA65" s="25"/>
      <c r="AB65" s="25">
        <v>7237938.0899999999</v>
      </c>
      <c r="AC65" s="22">
        <v>2026</v>
      </c>
      <c r="AD65" s="22">
        <v>2027</v>
      </c>
    </row>
    <row r="66" spans="1:30" s="29" customFormat="1" ht="79.5" customHeight="1" x14ac:dyDescent="0.35">
      <c r="A66" s="22">
        <v>52</v>
      </c>
      <c r="B66" s="87" t="s">
        <v>126</v>
      </c>
      <c r="C66" s="25">
        <f t="shared" si="0"/>
        <v>7699915.9199999999</v>
      </c>
      <c r="D66" s="25"/>
      <c r="E66" s="25"/>
      <c r="F66" s="25"/>
      <c r="G66" s="25"/>
      <c r="H66" s="25"/>
      <c r="I66" s="25"/>
      <c r="J66" s="31"/>
      <c r="K66" s="25"/>
      <c r="L66" s="25"/>
      <c r="M66" s="25"/>
      <c r="N66" s="31">
        <v>2</v>
      </c>
      <c r="O66" s="25">
        <v>7229968</v>
      </c>
      <c r="P66" s="25"/>
      <c r="Q66" s="25"/>
      <c r="R66" s="25"/>
      <c r="S66" s="25"/>
      <c r="T66" s="31"/>
      <c r="U66" s="25"/>
      <c r="V66" s="25">
        <v>361498.4</v>
      </c>
      <c r="W66" s="25">
        <v>108449.52</v>
      </c>
      <c r="X66" s="25"/>
      <c r="Y66" s="25"/>
      <c r="Z66" s="25"/>
      <c r="AA66" s="25"/>
      <c r="AB66" s="25">
        <v>7699915.9199999999</v>
      </c>
      <c r="AC66" s="22">
        <v>2026</v>
      </c>
      <c r="AD66" s="22">
        <v>2027</v>
      </c>
    </row>
    <row r="67" spans="1:30" s="29" customFormat="1" ht="79.5" customHeight="1" x14ac:dyDescent="0.35">
      <c r="A67" s="22">
        <v>53</v>
      </c>
      <c r="B67" s="87" t="s">
        <v>181</v>
      </c>
      <c r="C67" s="25">
        <f t="shared" si="0"/>
        <v>16441017.85</v>
      </c>
      <c r="D67" s="25"/>
      <c r="E67" s="25"/>
      <c r="F67" s="25"/>
      <c r="G67" s="25"/>
      <c r="H67" s="25"/>
      <c r="I67" s="25"/>
      <c r="J67" s="31"/>
      <c r="K67" s="25"/>
      <c r="L67" s="25"/>
      <c r="M67" s="25"/>
      <c r="N67" s="31"/>
      <c r="O67" s="25"/>
      <c r="P67" s="25">
        <v>15437575.439999999</v>
      </c>
      <c r="Q67" s="25"/>
      <c r="R67" s="25"/>
      <c r="S67" s="25"/>
      <c r="T67" s="31"/>
      <c r="U67" s="25"/>
      <c r="V67" s="25">
        <v>771878.78</v>
      </c>
      <c r="W67" s="25">
        <v>231563.63</v>
      </c>
      <c r="X67" s="25"/>
      <c r="Y67" s="25"/>
      <c r="Z67" s="25"/>
      <c r="AA67" s="25"/>
      <c r="AB67" s="25">
        <v>16441017.85</v>
      </c>
      <c r="AC67" s="22">
        <v>2026</v>
      </c>
      <c r="AD67" s="22">
        <v>2026</v>
      </c>
    </row>
    <row r="68" spans="1:30" s="29" customFormat="1" ht="79.5" customHeight="1" x14ac:dyDescent="0.35">
      <c r="A68" s="22">
        <v>54</v>
      </c>
      <c r="B68" s="87" t="s">
        <v>182</v>
      </c>
      <c r="C68" s="25">
        <f t="shared" si="0"/>
        <v>13083764.939999999</v>
      </c>
      <c r="D68" s="25"/>
      <c r="E68" s="25"/>
      <c r="F68" s="25"/>
      <c r="G68" s="25"/>
      <c r="H68" s="25"/>
      <c r="I68" s="25"/>
      <c r="J68" s="31"/>
      <c r="K68" s="25"/>
      <c r="L68" s="25"/>
      <c r="M68" s="25"/>
      <c r="N68" s="31"/>
      <c r="O68" s="25"/>
      <c r="P68" s="25">
        <v>12285225.289999999</v>
      </c>
      <c r="Q68" s="25"/>
      <c r="R68" s="25"/>
      <c r="S68" s="25"/>
      <c r="T68" s="31"/>
      <c r="U68" s="25"/>
      <c r="V68" s="25">
        <v>614261.27</v>
      </c>
      <c r="W68" s="25">
        <v>184278.38</v>
      </c>
      <c r="X68" s="25"/>
      <c r="Y68" s="25"/>
      <c r="Z68" s="25"/>
      <c r="AA68" s="25"/>
      <c r="AB68" s="25">
        <v>13083764.939999999</v>
      </c>
      <c r="AC68" s="22">
        <v>2026</v>
      </c>
      <c r="AD68" s="22">
        <v>2026</v>
      </c>
    </row>
    <row r="69" spans="1:30" s="29" customFormat="1" ht="79.5" customHeight="1" x14ac:dyDescent="0.35">
      <c r="A69" s="22">
        <v>55</v>
      </c>
      <c r="B69" s="87" t="s">
        <v>183</v>
      </c>
      <c r="C69" s="25">
        <f t="shared" si="0"/>
        <v>14489739.82</v>
      </c>
      <c r="D69" s="25"/>
      <c r="E69" s="25"/>
      <c r="F69" s="25"/>
      <c r="G69" s="25"/>
      <c r="H69" s="25"/>
      <c r="I69" s="25"/>
      <c r="J69" s="31"/>
      <c r="K69" s="25"/>
      <c r="L69" s="25"/>
      <c r="M69" s="25"/>
      <c r="N69" s="31"/>
      <c r="O69" s="25"/>
      <c r="P69" s="25">
        <v>13605389.5</v>
      </c>
      <c r="Q69" s="25"/>
      <c r="R69" s="25"/>
      <c r="S69" s="25"/>
      <c r="T69" s="31"/>
      <c r="U69" s="25"/>
      <c r="V69" s="25">
        <v>680269.48</v>
      </c>
      <c r="W69" s="25">
        <v>204080.84</v>
      </c>
      <c r="X69" s="25"/>
      <c r="Y69" s="25"/>
      <c r="Z69" s="25"/>
      <c r="AA69" s="25"/>
      <c r="AB69" s="25">
        <v>14489739.82</v>
      </c>
      <c r="AC69" s="22">
        <v>2026</v>
      </c>
      <c r="AD69" s="22">
        <v>2026</v>
      </c>
    </row>
    <row r="70" spans="1:30" s="29" customFormat="1" ht="79.5" customHeight="1" x14ac:dyDescent="0.35">
      <c r="A70" s="22">
        <v>56</v>
      </c>
      <c r="B70" s="87" t="s">
        <v>184</v>
      </c>
      <c r="C70" s="25">
        <f t="shared" si="0"/>
        <v>12112857.65</v>
      </c>
      <c r="D70" s="25"/>
      <c r="E70" s="25"/>
      <c r="F70" s="25"/>
      <c r="G70" s="25"/>
      <c r="H70" s="25"/>
      <c r="I70" s="25"/>
      <c r="J70" s="31"/>
      <c r="K70" s="25"/>
      <c r="L70" s="25"/>
      <c r="M70" s="25"/>
      <c r="N70" s="31"/>
      <c r="O70" s="25"/>
      <c r="P70" s="25">
        <v>11373575.26</v>
      </c>
      <c r="Q70" s="25"/>
      <c r="R70" s="25"/>
      <c r="S70" s="25"/>
      <c r="T70" s="31"/>
      <c r="U70" s="25"/>
      <c r="V70" s="25">
        <v>568678.76</v>
      </c>
      <c r="W70" s="25">
        <v>170603.63</v>
      </c>
      <c r="X70" s="25"/>
      <c r="Y70" s="25"/>
      <c r="Z70" s="25"/>
      <c r="AA70" s="25"/>
      <c r="AB70" s="25">
        <v>12112857.65</v>
      </c>
      <c r="AC70" s="22">
        <v>2026</v>
      </c>
      <c r="AD70" s="22">
        <v>2026</v>
      </c>
    </row>
    <row r="71" spans="1:30" s="29" customFormat="1" ht="79.5" customHeight="1" x14ac:dyDescent="0.35">
      <c r="A71" s="22">
        <v>57</v>
      </c>
      <c r="B71" s="84" t="s">
        <v>185</v>
      </c>
      <c r="C71" s="25">
        <f t="shared" si="0"/>
        <v>11819669.380000001</v>
      </c>
      <c r="D71" s="25"/>
      <c r="E71" s="25"/>
      <c r="F71" s="25"/>
      <c r="G71" s="25"/>
      <c r="H71" s="25"/>
      <c r="I71" s="25"/>
      <c r="J71" s="31"/>
      <c r="K71" s="25"/>
      <c r="L71" s="25"/>
      <c r="M71" s="25"/>
      <c r="N71" s="31"/>
      <c r="O71" s="25"/>
      <c r="P71" s="25">
        <v>11098281.1</v>
      </c>
      <c r="Q71" s="25"/>
      <c r="R71" s="25"/>
      <c r="S71" s="25"/>
      <c r="T71" s="31"/>
      <c r="U71" s="25"/>
      <c r="V71" s="25">
        <v>554914.06000000006</v>
      </c>
      <c r="W71" s="25">
        <v>166474.22</v>
      </c>
      <c r="X71" s="25"/>
      <c r="Y71" s="25"/>
      <c r="Z71" s="25"/>
      <c r="AA71" s="25"/>
      <c r="AB71" s="25">
        <v>11819669.380000001</v>
      </c>
      <c r="AC71" s="22">
        <v>2026</v>
      </c>
      <c r="AD71" s="22">
        <v>2026</v>
      </c>
    </row>
    <row r="72" spans="1:30" s="29" customFormat="1" ht="79.5" customHeight="1" x14ac:dyDescent="0.35">
      <c r="A72" s="22">
        <v>58</v>
      </c>
      <c r="B72" s="84" t="s">
        <v>186</v>
      </c>
      <c r="C72" s="25">
        <f t="shared" si="0"/>
        <v>12762695.68</v>
      </c>
      <c r="D72" s="25"/>
      <c r="E72" s="25"/>
      <c r="F72" s="25"/>
      <c r="G72" s="25"/>
      <c r="H72" s="25"/>
      <c r="I72" s="25"/>
      <c r="J72" s="31"/>
      <c r="K72" s="25"/>
      <c r="L72" s="25"/>
      <c r="M72" s="25"/>
      <c r="N72" s="31"/>
      <c r="O72" s="25"/>
      <c r="P72" s="25">
        <v>11983751.810000001</v>
      </c>
      <c r="Q72" s="25"/>
      <c r="R72" s="25"/>
      <c r="S72" s="25"/>
      <c r="T72" s="31"/>
      <c r="U72" s="25"/>
      <c r="V72" s="25">
        <v>599187.59</v>
      </c>
      <c r="W72" s="25">
        <v>179756.28</v>
      </c>
      <c r="X72" s="25"/>
      <c r="Y72" s="25"/>
      <c r="Z72" s="25"/>
      <c r="AA72" s="25"/>
      <c r="AB72" s="25">
        <v>12762695.68</v>
      </c>
      <c r="AC72" s="22">
        <v>2026</v>
      </c>
      <c r="AD72" s="22">
        <v>2026</v>
      </c>
    </row>
    <row r="73" spans="1:30" ht="79.5" customHeight="1" x14ac:dyDescent="0.35">
      <c r="A73" s="22">
        <v>59</v>
      </c>
      <c r="B73" s="84" t="s">
        <v>187</v>
      </c>
      <c r="C73" s="25">
        <f t="shared" si="0"/>
        <v>3618969.05</v>
      </c>
      <c r="D73" s="23"/>
      <c r="E73" s="23"/>
      <c r="F73" s="23"/>
      <c r="G73" s="23"/>
      <c r="H73" s="23"/>
      <c r="I73" s="23"/>
      <c r="J73" s="24"/>
      <c r="K73" s="23"/>
      <c r="L73" s="23"/>
      <c r="M73" s="23"/>
      <c r="N73" s="24">
        <v>1</v>
      </c>
      <c r="O73" s="23">
        <v>3398093</v>
      </c>
      <c r="P73" s="23"/>
      <c r="Q73" s="23"/>
      <c r="R73" s="23"/>
      <c r="S73" s="23"/>
      <c r="T73" s="31"/>
      <c r="U73" s="25"/>
      <c r="V73" s="23">
        <v>169904.65</v>
      </c>
      <c r="W73" s="23">
        <v>50971.4</v>
      </c>
      <c r="X73" s="23"/>
      <c r="Y73" s="23"/>
      <c r="Z73" s="23"/>
      <c r="AA73" s="23"/>
      <c r="AB73" s="23">
        <v>3618969.05</v>
      </c>
      <c r="AC73" s="22">
        <v>2026</v>
      </c>
      <c r="AD73" s="22">
        <v>2027</v>
      </c>
    </row>
    <row r="74" spans="1:30" s="29" customFormat="1" ht="79.5" customHeight="1" x14ac:dyDescent="0.35">
      <c r="A74" s="22">
        <v>60</v>
      </c>
      <c r="B74" s="87" t="s">
        <v>189</v>
      </c>
      <c r="C74" s="25">
        <f t="shared" si="0"/>
        <v>11242623.470000001</v>
      </c>
      <c r="D74" s="25"/>
      <c r="E74" s="25"/>
      <c r="F74" s="25"/>
      <c r="G74" s="25"/>
      <c r="H74" s="25"/>
      <c r="I74" s="25"/>
      <c r="J74" s="31"/>
      <c r="K74" s="25"/>
      <c r="L74" s="25"/>
      <c r="M74" s="25"/>
      <c r="N74" s="31"/>
      <c r="O74" s="25"/>
      <c r="P74" s="25"/>
      <c r="Q74" s="25"/>
      <c r="R74" s="25">
        <v>10556454.25</v>
      </c>
      <c r="S74" s="25"/>
      <c r="T74" s="31"/>
      <c r="U74" s="25"/>
      <c r="V74" s="25">
        <v>527822.41</v>
      </c>
      <c r="W74" s="25">
        <v>158346.81</v>
      </c>
      <c r="X74" s="25"/>
      <c r="Y74" s="25"/>
      <c r="Z74" s="25"/>
      <c r="AA74" s="25"/>
      <c r="AB74" s="25">
        <v>11242623.470000001</v>
      </c>
      <c r="AC74" s="22">
        <v>2026</v>
      </c>
      <c r="AD74" s="22">
        <v>2026</v>
      </c>
    </row>
    <row r="75" spans="1:30" s="29" customFormat="1" ht="79.5" customHeight="1" x14ac:dyDescent="0.35">
      <c r="A75" s="22">
        <v>61</v>
      </c>
      <c r="B75" s="87" t="s">
        <v>190</v>
      </c>
      <c r="C75" s="25">
        <f t="shared" si="0"/>
        <v>11233148.5</v>
      </c>
      <c r="D75" s="25"/>
      <c r="E75" s="25"/>
      <c r="F75" s="25"/>
      <c r="G75" s="25"/>
      <c r="H75" s="25"/>
      <c r="I75" s="25"/>
      <c r="J75" s="31"/>
      <c r="K75" s="25"/>
      <c r="L75" s="25"/>
      <c r="M75" s="25"/>
      <c r="N75" s="31"/>
      <c r="O75" s="25"/>
      <c r="P75" s="25"/>
      <c r="Q75" s="25"/>
      <c r="R75" s="25">
        <v>10547557.279999999</v>
      </c>
      <c r="S75" s="25"/>
      <c r="T75" s="31"/>
      <c r="U75" s="25"/>
      <c r="V75" s="25">
        <v>527377.86</v>
      </c>
      <c r="W75" s="25">
        <v>158213.35999999999</v>
      </c>
      <c r="X75" s="25"/>
      <c r="Y75" s="25"/>
      <c r="Z75" s="20"/>
      <c r="AA75" s="25"/>
      <c r="AB75" s="25">
        <v>11233148.5</v>
      </c>
      <c r="AC75" s="22">
        <v>2026</v>
      </c>
      <c r="AD75" s="22">
        <v>2026</v>
      </c>
    </row>
    <row r="76" spans="1:30" s="29" customFormat="1" ht="79.5" customHeight="1" x14ac:dyDescent="0.35">
      <c r="A76" s="22">
        <v>62</v>
      </c>
      <c r="B76" s="87" t="s">
        <v>108</v>
      </c>
      <c r="C76" s="25">
        <f t="shared" si="0"/>
        <v>54189232.960000001</v>
      </c>
      <c r="D76" s="25">
        <v>2619236.9700000002</v>
      </c>
      <c r="E76" s="25">
        <v>1</v>
      </c>
      <c r="F76" s="25">
        <v>1612809</v>
      </c>
      <c r="G76" s="25">
        <v>3506497.4</v>
      </c>
      <c r="H76" s="25"/>
      <c r="I76" s="25">
        <v>13269293.869999999</v>
      </c>
      <c r="J76" s="31">
        <v>1</v>
      </c>
      <c r="K76" s="25">
        <v>2771340</v>
      </c>
      <c r="L76" s="25">
        <v>3873646.7</v>
      </c>
      <c r="M76" s="25"/>
      <c r="N76" s="31"/>
      <c r="O76" s="25"/>
      <c r="P76" s="25"/>
      <c r="Q76" s="25">
        <v>3426590.44</v>
      </c>
      <c r="R76" s="25">
        <v>13186864.25</v>
      </c>
      <c r="S76" s="25">
        <v>6481020.3499999996</v>
      </c>
      <c r="T76" s="31"/>
      <c r="U76" s="25"/>
      <c r="V76" s="25">
        <v>2680724.5</v>
      </c>
      <c r="W76" s="25">
        <v>761209.48</v>
      </c>
      <c r="X76" s="25"/>
      <c r="Y76" s="25"/>
      <c r="Z76" s="20"/>
      <c r="AA76" s="25"/>
      <c r="AB76" s="25">
        <v>54189232.960000001</v>
      </c>
      <c r="AC76" s="22">
        <v>2026</v>
      </c>
      <c r="AD76" s="22">
        <v>2026</v>
      </c>
    </row>
    <row r="77" spans="1:30" s="29" customFormat="1" ht="80.099999999999994" customHeight="1" x14ac:dyDescent="0.95">
      <c r="A77" s="22">
        <v>63</v>
      </c>
      <c r="B77" s="87" t="s">
        <v>109</v>
      </c>
      <c r="C77" s="25">
        <f t="shared" si="0"/>
        <v>65709746.729999997</v>
      </c>
      <c r="D77" s="25">
        <v>5489249.1900000004</v>
      </c>
      <c r="E77" s="25">
        <v>1</v>
      </c>
      <c r="F77" s="25">
        <v>1612809</v>
      </c>
      <c r="G77" s="25">
        <v>3774736.76</v>
      </c>
      <c r="H77" s="25">
        <v>5417676.46</v>
      </c>
      <c r="I77" s="25">
        <v>20738978.329999998</v>
      </c>
      <c r="J77" s="31">
        <v>1</v>
      </c>
      <c r="K77" s="25">
        <v>2771340</v>
      </c>
      <c r="L77" s="25">
        <v>6333963.46</v>
      </c>
      <c r="M77" s="25"/>
      <c r="N77" s="31"/>
      <c r="O77" s="25"/>
      <c r="P77" s="25"/>
      <c r="Q77" s="25">
        <v>4828539.2699999996</v>
      </c>
      <c r="R77" s="25"/>
      <c r="S77" s="25">
        <v>10597390.33</v>
      </c>
      <c r="T77" s="31"/>
      <c r="U77" s="25"/>
      <c r="V77" s="25">
        <v>3221593.69</v>
      </c>
      <c r="W77" s="25">
        <v>923470.24</v>
      </c>
      <c r="X77" s="25"/>
      <c r="Y77" s="25"/>
      <c r="Z77" s="90"/>
      <c r="AA77" s="25"/>
      <c r="AB77" s="25">
        <v>65709746.729999997</v>
      </c>
      <c r="AC77" s="22">
        <v>2026</v>
      </c>
      <c r="AD77" s="22">
        <v>2026</v>
      </c>
    </row>
    <row r="78" spans="1:30" s="29" customFormat="1" ht="80.099999999999994" customHeight="1" x14ac:dyDescent="0.95">
      <c r="A78" s="22">
        <v>64</v>
      </c>
      <c r="B78" s="87" t="s">
        <v>230</v>
      </c>
      <c r="C78" s="25">
        <f t="shared" si="0"/>
        <v>41359389.950000003</v>
      </c>
      <c r="D78" s="25">
        <v>4511382.51</v>
      </c>
      <c r="E78" s="25">
        <v>1</v>
      </c>
      <c r="F78" s="25">
        <v>1612809</v>
      </c>
      <c r="G78" s="25">
        <v>3102297.02</v>
      </c>
      <c r="H78" s="25">
        <v>4452559.9000000004</v>
      </c>
      <c r="I78" s="25">
        <v>17044492.039999999</v>
      </c>
      <c r="J78" s="31">
        <v>1</v>
      </c>
      <c r="K78" s="25">
        <v>2771340</v>
      </c>
      <c r="L78" s="25">
        <v>5205617.5599999996</v>
      </c>
      <c r="M78" s="25"/>
      <c r="N78" s="31"/>
      <c r="O78" s="25"/>
      <c r="P78" s="25"/>
      <c r="Q78" s="25"/>
      <c r="R78" s="25"/>
      <c r="S78" s="25"/>
      <c r="T78" s="31"/>
      <c r="U78" s="25"/>
      <c r="V78" s="25">
        <v>2078384.45</v>
      </c>
      <c r="W78" s="25">
        <v>580507.47</v>
      </c>
      <c r="X78" s="25"/>
      <c r="Y78" s="25"/>
      <c r="Z78" s="90"/>
      <c r="AA78" s="25"/>
      <c r="AB78" s="25">
        <v>41359389.950000003</v>
      </c>
      <c r="AC78" s="22">
        <v>2026</v>
      </c>
      <c r="AD78" s="22">
        <v>2026</v>
      </c>
    </row>
    <row r="79" spans="1:30" s="29" customFormat="1" ht="80.099999999999994" customHeight="1" x14ac:dyDescent="0.35">
      <c r="A79" s="22">
        <v>65</v>
      </c>
      <c r="B79" s="87" t="s">
        <v>191</v>
      </c>
      <c r="C79" s="25">
        <f t="shared" si="0"/>
        <v>3849957.96</v>
      </c>
      <c r="D79" s="25"/>
      <c r="E79" s="25"/>
      <c r="F79" s="25"/>
      <c r="G79" s="25"/>
      <c r="H79" s="25"/>
      <c r="I79" s="25"/>
      <c r="J79" s="31"/>
      <c r="K79" s="25"/>
      <c r="L79" s="25"/>
      <c r="M79" s="25"/>
      <c r="N79" s="31">
        <v>1</v>
      </c>
      <c r="O79" s="25">
        <v>3614984</v>
      </c>
      <c r="P79" s="25"/>
      <c r="Q79" s="25"/>
      <c r="R79" s="25"/>
      <c r="S79" s="25"/>
      <c r="T79" s="31"/>
      <c r="U79" s="25"/>
      <c r="V79" s="25">
        <v>180749.2</v>
      </c>
      <c r="W79" s="25">
        <v>54224.76</v>
      </c>
      <c r="X79" s="25"/>
      <c r="Y79" s="25"/>
      <c r="Z79" s="25"/>
      <c r="AA79" s="25"/>
      <c r="AB79" s="25">
        <v>3849957.96</v>
      </c>
      <c r="AC79" s="22">
        <v>2026</v>
      </c>
      <c r="AD79" s="22">
        <v>2027</v>
      </c>
    </row>
    <row r="80" spans="1:30" s="29" customFormat="1" ht="80.099999999999994" customHeight="1" x14ac:dyDescent="0.35">
      <c r="A80" s="22">
        <v>66</v>
      </c>
      <c r="B80" s="87" t="s">
        <v>192</v>
      </c>
      <c r="C80" s="25">
        <f t="shared" si="0"/>
        <v>11549873.880000001</v>
      </c>
      <c r="D80" s="25"/>
      <c r="E80" s="25"/>
      <c r="F80" s="25"/>
      <c r="G80" s="25"/>
      <c r="H80" s="25"/>
      <c r="I80" s="25"/>
      <c r="J80" s="31"/>
      <c r="K80" s="25"/>
      <c r="L80" s="25"/>
      <c r="M80" s="25"/>
      <c r="N80" s="31">
        <v>3</v>
      </c>
      <c r="O80" s="25">
        <v>10844952</v>
      </c>
      <c r="P80" s="25"/>
      <c r="Q80" s="25"/>
      <c r="R80" s="25"/>
      <c r="S80" s="25"/>
      <c r="T80" s="31"/>
      <c r="U80" s="25"/>
      <c r="V80" s="25">
        <v>542247.6</v>
      </c>
      <c r="W80" s="25">
        <v>162674.28</v>
      </c>
      <c r="X80" s="25"/>
      <c r="Y80" s="25"/>
      <c r="Z80" s="25"/>
      <c r="AA80" s="25"/>
      <c r="AB80" s="25">
        <v>11549873.880000001</v>
      </c>
      <c r="AC80" s="22">
        <v>2026</v>
      </c>
      <c r="AD80" s="22">
        <v>2027</v>
      </c>
    </row>
    <row r="81" spans="1:65" s="29" customFormat="1" ht="80.099999999999994" customHeight="1" x14ac:dyDescent="0.35">
      <c r="A81" s="22">
        <v>67</v>
      </c>
      <c r="B81" s="87" t="s">
        <v>193</v>
      </c>
      <c r="C81" s="25">
        <f t="shared" si="0"/>
        <v>11549873.880000001</v>
      </c>
      <c r="D81" s="25"/>
      <c r="E81" s="25"/>
      <c r="F81" s="25"/>
      <c r="G81" s="25"/>
      <c r="H81" s="25"/>
      <c r="I81" s="25"/>
      <c r="J81" s="31"/>
      <c r="K81" s="25"/>
      <c r="L81" s="25"/>
      <c r="M81" s="25"/>
      <c r="N81" s="31">
        <v>3</v>
      </c>
      <c r="O81" s="25">
        <v>10844952</v>
      </c>
      <c r="P81" s="25"/>
      <c r="Q81" s="25"/>
      <c r="R81" s="25"/>
      <c r="S81" s="25"/>
      <c r="T81" s="31"/>
      <c r="U81" s="25"/>
      <c r="V81" s="25">
        <v>542247.6</v>
      </c>
      <c r="W81" s="25">
        <v>162674.28</v>
      </c>
      <c r="X81" s="25"/>
      <c r="Y81" s="25"/>
      <c r="Z81" s="25"/>
      <c r="AA81" s="25"/>
      <c r="AB81" s="25">
        <v>11549873.880000001</v>
      </c>
      <c r="AC81" s="22">
        <v>2026</v>
      </c>
      <c r="AD81" s="22">
        <v>2027</v>
      </c>
    </row>
    <row r="82" spans="1:65" s="29" customFormat="1" ht="80.099999999999994" customHeight="1" x14ac:dyDescent="0.35">
      <c r="A82" s="22">
        <v>68</v>
      </c>
      <c r="B82" s="87" t="s">
        <v>194</v>
      </c>
      <c r="C82" s="25">
        <f t="shared" si="0"/>
        <v>7699915.9199999999</v>
      </c>
      <c r="D82" s="25"/>
      <c r="E82" s="25"/>
      <c r="F82" s="25"/>
      <c r="G82" s="25"/>
      <c r="H82" s="25"/>
      <c r="I82" s="25"/>
      <c r="J82" s="31"/>
      <c r="K82" s="25"/>
      <c r="L82" s="25"/>
      <c r="M82" s="25"/>
      <c r="N82" s="31">
        <v>2</v>
      </c>
      <c r="O82" s="25">
        <v>7229968</v>
      </c>
      <c r="P82" s="25"/>
      <c r="Q82" s="25"/>
      <c r="R82" s="25"/>
      <c r="S82" s="25"/>
      <c r="T82" s="31"/>
      <c r="U82" s="25"/>
      <c r="V82" s="25">
        <v>361498.4</v>
      </c>
      <c r="W82" s="25">
        <v>108449.52</v>
      </c>
      <c r="X82" s="25"/>
      <c r="Y82" s="25"/>
      <c r="Z82" s="25"/>
      <c r="AA82" s="25"/>
      <c r="AB82" s="25">
        <v>7699915.9199999999</v>
      </c>
      <c r="AC82" s="22">
        <v>2026</v>
      </c>
      <c r="AD82" s="22">
        <v>2027</v>
      </c>
    </row>
    <row r="83" spans="1:65" s="29" customFormat="1" ht="80.099999999999994" customHeight="1" x14ac:dyDescent="0.35">
      <c r="A83" s="22">
        <v>69</v>
      </c>
      <c r="B83" s="87" t="s">
        <v>195</v>
      </c>
      <c r="C83" s="25">
        <f t="shared" si="0"/>
        <v>11798875.9</v>
      </c>
      <c r="D83" s="25"/>
      <c r="E83" s="25"/>
      <c r="F83" s="25"/>
      <c r="G83" s="25"/>
      <c r="H83" s="25"/>
      <c r="I83" s="25"/>
      <c r="J83" s="31"/>
      <c r="K83" s="25"/>
      <c r="L83" s="25"/>
      <c r="M83" s="25"/>
      <c r="N83" s="31"/>
      <c r="O83" s="25"/>
      <c r="P83" s="25">
        <v>11078756.710000001</v>
      </c>
      <c r="Q83" s="25"/>
      <c r="R83" s="25"/>
      <c r="S83" s="25"/>
      <c r="T83" s="31"/>
      <c r="U83" s="25"/>
      <c r="V83" s="25">
        <v>553937.84</v>
      </c>
      <c r="W83" s="25">
        <v>166181.35</v>
      </c>
      <c r="X83" s="25"/>
      <c r="Y83" s="25"/>
      <c r="Z83" s="25"/>
      <c r="AA83" s="25"/>
      <c r="AB83" s="25">
        <v>11798875.9</v>
      </c>
      <c r="AC83" s="22">
        <v>2026</v>
      </c>
      <c r="AD83" s="22">
        <v>2026</v>
      </c>
    </row>
    <row r="84" spans="1:65" s="29" customFormat="1" ht="80.099999999999994" customHeight="1" x14ac:dyDescent="0.35">
      <c r="A84" s="22">
        <v>70</v>
      </c>
      <c r="B84" s="87" t="s">
        <v>196</v>
      </c>
      <c r="C84" s="25">
        <f t="shared" ref="C84:C120" si="1">SUM(D84+F84+G84+H84+I84+K84+L84+M84+O84+P84+Q84+R84+S84+U84+V84+W84+X84)</f>
        <v>15399831.84</v>
      </c>
      <c r="D84" s="25"/>
      <c r="E84" s="25"/>
      <c r="F84" s="25"/>
      <c r="G84" s="25"/>
      <c r="H84" s="25"/>
      <c r="I84" s="25"/>
      <c r="J84" s="31"/>
      <c r="K84" s="25"/>
      <c r="L84" s="25"/>
      <c r="M84" s="25"/>
      <c r="N84" s="31">
        <v>4</v>
      </c>
      <c r="O84" s="25">
        <v>14459936</v>
      </c>
      <c r="P84" s="25"/>
      <c r="Q84" s="25"/>
      <c r="R84" s="25"/>
      <c r="S84" s="25"/>
      <c r="T84" s="31"/>
      <c r="U84" s="25"/>
      <c r="V84" s="25">
        <v>722996.8</v>
      </c>
      <c r="W84" s="25">
        <v>216899.04</v>
      </c>
      <c r="X84" s="25"/>
      <c r="Y84" s="25"/>
      <c r="Z84" s="25"/>
      <c r="AA84" s="25"/>
      <c r="AB84" s="25">
        <v>15399831.84</v>
      </c>
      <c r="AC84" s="22">
        <v>2026</v>
      </c>
      <c r="AD84" s="22">
        <v>2027</v>
      </c>
    </row>
    <row r="85" spans="1:65" ht="80.099999999999994" customHeight="1" x14ac:dyDescent="1">
      <c r="A85" s="22">
        <v>71</v>
      </c>
      <c r="B85" s="87" t="s">
        <v>197</v>
      </c>
      <c r="C85" s="25">
        <f t="shared" si="1"/>
        <v>3849957.96</v>
      </c>
      <c r="D85" s="25"/>
      <c r="E85" s="25"/>
      <c r="F85" s="25"/>
      <c r="G85" s="25"/>
      <c r="H85" s="25"/>
      <c r="I85" s="25"/>
      <c r="J85" s="31"/>
      <c r="K85" s="25"/>
      <c r="L85" s="25"/>
      <c r="M85" s="25"/>
      <c r="N85" s="31">
        <v>1</v>
      </c>
      <c r="O85" s="25">
        <v>3614984</v>
      </c>
      <c r="P85" s="25"/>
      <c r="Q85" s="25"/>
      <c r="R85" s="25"/>
      <c r="S85" s="25"/>
      <c r="T85" s="31"/>
      <c r="U85" s="25"/>
      <c r="V85" s="25">
        <v>180749.2</v>
      </c>
      <c r="W85" s="25">
        <v>54224.76</v>
      </c>
      <c r="X85" s="25"/>
      <c r="Y85" s="25"/>
      <c r="Z85" s="91"/>
      <c r="AA85" s="25"/>
      <c r="AB85" s="25">
        <v>3849957.96</v>
      </c>
      <c r="AC85" s="22">
        <v>2026</v>
      </c>
      <c r="AD85" s="22">
        <v>2027</v>
      </c>
    </row>
    <row r="86" spans="1:65" ht="80.099999999999994" customHeight="1" x14ac:dyDescent="0.35">
      <c r="A86" s="22">
        <v>72</v>
      </c>
      <c r="B86" s="84" t="s">
        <v>198</v>
      </c>
      <c r="C86" s="25">
        <f t="shared" si="1"/>
        <v>3849957.96</v>
      </c>
      <c r="D86" s="23"/>
      <c r="E86" s="23"/>
      <c r="F86" s="23"/>
      <c r="G86" s="23"/>
      <c r="H86" s="23"/>
      <c r="I86" s="23"/>
      <c r="J86" s="24"/>
      <c r="K86" s="23"/>
      <c r="L86" s="23"/>
      <c r="M86" s="23"/>
      <c r="N86" s="24">
        <v>1</v>
      </c>
      <c r="O86" s="23">
        <v>3614984</v>
      </c>
      <c r="P86" s="23"/>
      <c r="Q86" s="23"/>
      <c r="R86" s="23"/>
      <c r="S86" s="23"/>
      <c r="T86" s="31"/>
      <c r="U86" s="25"/>
      <c r="V86" s="23">
        <v>180749.2</v>
      </c>
      <c r="W86" s="23">
        <v>54224.76</v>
      </c>
      <c r="X86" s="23"/>
      <c r="Y86" s="23"/>
      <c r="Z86" s="23"/>
      <c r="AA86" s="23"/>
      <c r="AB86" s="23">
        <v>3849957.96</v>
      </c>
      <c r="AC86" s="22">
        <v>2026</v>
      </c>
      <c r="AD86" s="22">
        <v>2027</v>
      </c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41"/>
      <c r="AP86" s="42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3"/>
      <c r="BG86" s="29"/>
      <c r="BH86" s="29"/>
      <c r="BI86" s="29"/>
      <c r="BJ86" s="29"/>
      <c r="BK86" s="29"/>
      <c r="BL86" s="29"/>
      <c r="BM86" s="29"/>
    </row>
    <row r="87" spans="1:65" ht="80.099999999999994" customHeight="1" x14ac:dyDescent="0.35">
      <c r="A87" s="22">
        <v>73</v>
      </c>
      <c r="B87" s="87" t="s">
        <v>199</v>
      </c>
      <c r="C87" s="25">
        <f t="shared" si="1"/>
        <v>7699915.9199999999</v>
      </c>
      <c r="D87" s="25"/>
      <c r="E87" s="25"/>
      <c r="F87" s="25"/>
      <c r="G87" s="25"/>
      <c r="H87" s="25"/>
      <c r="I87" s="25"/>
      <c r="J87" s="31"/>
      <c r="K87" s="25"/>
      <c r="L87" s="25"/>
      <c r="M87" s="25"/>
      <c r="N87" s="31">
        <v>2</v>
      </c>
      <c r="O87" s="25">
        <v>7229968</v>
      </c>
      <c r="P87" s="25"/>
      <c r="Q87" s="25"/>
      <c r="R87" s="25"/>
      <c r="S87" s="25"/>
      <c r="T87" s="31"/>
      <c r="U87" s="25"/>
      <c r="V87" s="25">
        <v>361498.4</v>
      </c>
      <c r="W87" s="25">
        <v>108449.52</v>
      </c>
      <c r="X87" s="25"/>
      <c r="Y87" s="25"/>
      <c r="Z87" s="25"/>
      <c r="AA87" s="25"/>
      <c r="AB87" s="25">
        <v>7699915.9199999999</v>
      </c>
      <c r="AC87" s="22">
        <v>2026</v>
      </c>
      <c r="AD87" s="22">
        <v>2027</v>
      </c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41"/>
      <c r="AP87" s="42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3"/>
      <c r="BG87" s="29"/>
      <c r="BH87" s="29"/>
      <c r="BI87" s="29"/>
      <c r="BJ87" s="29"/>
      <c r="BK87" s="29"/>
      <c r="BL87" s="29"/>
      <c r="BM87" s="29"/>
    </row>
    <row r="88" spans="1:65" ht="80.099999999999994" customHeight="1" x14ac:dyDescent="0.35">
      <c r="A88" s="22">
        <v>74</v>
      </c>
      <c r="B88" s="87" t="s">
        <v>200</v>
      </c>
      <c r="C88" s="25">
        <f t="shared" si="1"/>
        <v>3849957.96</v>
      </c>
      <c r="D88" s="25"/>
      <c r="E88" s="25"/>
      <c r="F88" s="25"/>
      <c r="G88" s="25"/>
      <c r="H88" s="25"/>
      <c r="I88" s="25"/>
      <c r="J88" s="31"/>
      <c r="K88" s="25"/>
      <c r="L88" s="25"/>
      <c r="M88" s="25"/>
      <c r="N88" s="31">
        <v>1</v>
      </c>
      <c r="O88" s="25">
        <v>3614984</v>
      </c>
      <c r="P88" s="25"/>
      <c r="Q88" s="25"/>
      <c r="R88" s="25"/>
      <c r="S88" s="25"/>
      <c r="T88" s="31"/>
      <c r="U88" s="25"/>
      <c r="V88" s="25">
        <v>180749.2</v>
      </c>
      <c r="W88" s="25">
        <v>54224.76</v>
      </c>
      <c r="X88" s="25"/>
      <c r="Y88" s="25"/>
      <c r="Z88" s="25"/>
      <c r="AA88" s="25"/>
      <c r="AB88" s="25">
        <v>3849957.96</v>
      </c>
      <c r="AC88" s="22">
        <v>2026</v>
      </c>
      <c r="AD88" s="22">
        <v>2027</v>
      </c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41"/>
      <c r="AP88" s="42"/>
      <c r="AQ88" s="40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3"/>
      <c r="BG88" s="29"/>
      <c r="BH88" s="29"/>
      <c r="BI88" s="29"/>
      <c r="BJ88" s="29"/>
      <c r="BK88" s="29"/>
      <c r="BL88" s="29"/>
      <c r="BM88" s="29"/>
    </row>
    <row r="89" spans="1:65" ht="80.099999999999994" customHeight="1" x14ac:dyDescent="0.35">
      <c r="A89" s="22">
        <v>75</v>
      </c>
      <c r="B89" s="84" t="s">
        <v>201</v>
      </c>
      <c r="C89" s="25">
        <f t="shared" si="1"/>
        <v>7699915.9199999999</v>
      </c>
      <c r="D89" s="23"/>
      <c r="E89" s="23"/>
      <c r="F89" s="23"/>
      <c r="G89" s="23"/>
      <c r="H89" s="23"/>
      <c r="I89" s="23"/>
      <c r="J89" s="24"/>
      <c r="K89" s="23"/>
      <c r="L89" s="23"/>
      <c r="M89" s="23"/>
      <c r="N89" s="24">
        <v>2</v>
      </c>
      <c r="O89" s="23">
        <v>7229968</v>
      </c>
      <c r="P89" s="23"/>
      <c r="Q89" s="23"/>
      <c r="R89" s="23"/>
      <c r="S89" s="23"/>
      <c r="T89" s="31"/>
      <c r="U89" s="25"/>
      <c r="V89" s="23">
        <v>361498.4</v>
      </c>
      <c r="W89" s="23">
        <v>108449.52</v>
      </c>
      <c r="X89" s="23"/>
      <c r="Y89" s="23"/>
      <c r="Z89" s="23"/>
      <c r="AA89" s="23"/>
      <c r="AB89" s="23">
        <v>7699915.9199999999</v>
      </c>
      <c r="AC89" s="22">
        <v>2026</v>
      </c>
      <c r="AD89" s="22">
        <v>2027</v>
      </c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1"/>
      <c r="AS89" s="101"/>
      <c r="AT89" s="101"/>
      <c r="AU89" s="37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44"/>
      <c r="BG89" s="29"/>
      <c r="BH89" s="29"/>
      <c r="BI89" s="29"/>
      <c r="BJ89" s="29"/>
      <c r="BK89" s="29"/>
      <c r="BL89" s="29"/>
      <c r="BM89" s="29"/>
    </row>
    <row r="90" spans="1:65" ht="80.099999999999994" customHeight="1" x14ac:dyDescent="0.35">
      <c r="A90" s="22">
        <v>76</v>
      </c>
      <c r="B90" s="87" t="s">
        <v>202</v>
      </c>
      <c r="C90" s="25">
        <f t="shared" si="1"/>
        <v>3849957.96</v>
      </c>
      <c r="D90" s="25"/>
      <c r="E90" s="25"/>
      <c r="F90" s="25"/>
      <c r="G90" s="25"/>
      <c r="H90" s="25"/>
      <c r="I90" s="25"/>
      <c r="J90" s="31"/>
      <c r="K90" s="25"/>
      <c r="L90" s="25"/>
      <c r="M90" s="25"/>
      <c r="N90" s="31">
        <v>1</v>
      </c>
      <c r="O90" s="25">
        <v>3614984</v>
      </c>
      <c r="P90" s="25"/>
      <c r="Q90" s="25"/>
      <c r="R90" s="25"/>
      <c r="S90" s="25"/>
      <c r="T90" s="31"/>
      <c r="U90" s="25"/>
      <c r="V90" s="25">
        <v>180749.2</v>
      </c>
      <c r="W90" s="25">
        <v>54224.76</v>
      </c>
      <c r="X90" s="25"/>
      <c r="Y90" s="25"/>
      <c r="Z90" s="25"/>
      <c r="AA90" s="25"/>
      <c r="AB90" s="25">
        <v>3849957.96</v>
      </c>
      <c r="AC90" s="22">
        <v>2026</v>
      </c>
      <c r="AD90" s="22">
        <v>2027</v>
      </c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44"/>
      <c r="BG90" s="29"/>
      <c r="BH90" s="29"/>
      <c r="BI90" s="29"/>
      <c r="BJ90" s="29"/>
      <c r="BK90" s="29"/>
      <c r="BL90" s="29"/>
      <c r="BM90" s="29"/>
    </row>
    <row r="91" spans="1:65" ht="79.5" customHeight="1" x14ac:dyDescent="0.35">
      <c r="A91" s="22">
        <v>77</v>
      </c>
      <c r="B91" s="87" t="s">
        <v>203</v>
      </c>
      <c r="C91" s="25">
        <f t="shared" si="1"/>
        <v>5094360.41</v>
      </c>
      <c r="D91" s="25"/>
      <c r="E91" s="25"/>
      <c r="F91" s="25"/>
      <c r="G91" s="25"/>
      <c r="H91" s="25"/>
      <c r="I91" s="25"/>
      <c r="J91" s="31">
        <v>1</v>
      </c>
      <c r="K91" s="25">
        <v>2771340</v>
      </c>
      <c r="L91" s="25"/>
      <c r="M91" s="25">
        <v>2012097</v>
      </c>
      <c r="N91" s="31"/>
      <c r="O91" s="25"/>
      <c r="P91" s="25"/>
      <c r="Q91" s="25"/>
      <c r="R91" s="25"/>
      <c r="S91" s="25"/>
      <c r="T91" s="31"/>
      <c r="U91" s="25"/>
      <c r="V91" s="25">
        <v>239171.85</v>
      </c>
      <c r="W91" s="25">
        <v>71751.56</v>
      </c>
      <c r="X91" s="25"/>
      <c r="Y91" s="25"/>
      <c r="Z91" s="25"/>
      <c r="AA91" s="25"/>
      <c r="AB91" s="25">
        <v>5094360.41</v>
      </c>
      <c r="AC91" s="22">
        <v>2026</v>
      </c>
      <c r="AD91" s="22">
        <v>2026</v>
      </c>
    </row>
    <row r="92" spans="1:65" s="29" customFormat="1" ht="79.5" customHeight="1" x14ac:dyDescent="0.35">
      <c r="A92" s="22">
        <v>78</v>
      </c>
      <c r="B92" s="87" t="s">
        <v>35</v>
      </c>
      <c r="C92" s="25">
        <f t="shared" si="1"/>
        <v>44330713.68</v>
      </c>
      <c r="D92" s="25">
        <v>1538065.79</v>
      </c>
      <c r="E92" s="25">
        <v>1</v>
      </c>
      <c r="F92" s="25">
        <v>1612809</v>
      </c>
      <c r="G92" s="25">
        <v>1198829.5</v>
      </c>
      <c r="H92" s="25">
        <v>2743328.29</v>
      </c>
      <c r="I92" s="25">
        <v>14545940.1</v>
      </c>
      <c r="J92" s="31">
        <v>1</v>
      </c>
      <c r="K92" s="25">
        <v>2771340</v>
      </c>
      <c r="L92" s="25">
        <v>1986366.03</v>
      </c>
      <c r="M92" s="25"/>
      <c r="N92" s="31"/>
      <c r="O92" s="25"/>
      <c r="P92" s="25"/>
      <c r="Q92" s="25">
        <v>3776210.66</v>
      </c>
      <c r="R92" s="25">
        <v>7994183.6699999999</v>
      </c>
      <c r="S92" s="25">
        <v>3323400.32</v>
      </c>
      <c r="T92" s="31"/>
      <c r="U92" s="25"/>
      <c r="V92" s="25">
        <v>2217883.2200000002</v>
      </c>
      <c r="W92" s="25">
        <v>622357.1</v>
      </c>
      <c r="X92" s="25"/>
      <c r="Y92" s="25"/>
      <c r="Z92" s="25"/>
      <c r="AA92" s="25"/>
      <c r="AB92" s="25">
        <v>44330713.68</v>
      </c>
      <c r="AC92" s="22">
        <v>2026</v>
      </c>
      <c r="AD92" s="22">
        <v>2026</v>
      </c>
    </row>
    <row r="93" spans="1:65" s="29" customFormat="1" ht="79.5" customHeight="1" x14ac:dyDescent="0.35">
      <c r="A93" s="22">
        <v>79</v>
      </c>
      <c r="B93" s="87" t="s">
        <v>204</v>
      </c>
      <c r="C93" s="25">
        <f t="shared" si="1"/>
        <v>12136297.189999999</v>
      </c>
      <c r="D93" s="25"/>
      <c r="E93" s="25"/>
      <c r="F93" s="25"/>
      <c r="G93" s="25"/>
      <c r="H93" s="25"/>
      <c r="I93" s="25"/>
      <c r="J93" s="31"/>
      <c r="K93" s="25"/>
      <c r="L93" s="25"/>
      <c r="M93" s="25"/>
      <c r="N93" s="31"/>
      <c r="O93" s="25"/>
      <c r="P93" s="25">
        <v>11395584.220000001</v>
      </c>
      <c r="Q93" s="25"/>
      <c r="R93" s="25"/>
      <c r="S93" s="25"/>
      <c r="T93" s="31"/>
      <c r="U93" s="25"/>
      <c r="V93" s="25">
        <v>569779.21</v>
      </c>
      <c r="W93" s="25">
        <v>170933.76000000001</v>
      </c>
      <c r="X93" s="25"/>
      <c r="Y93" s="25"/>
      <c r="Z93" s="25"/>
      <c r="AA93" s="25"/>
      <c r="AB93" s="25">
        <v>12136297.189999999</v>
      </c>
      <c r="AC93" s="22">
        <v>2026</v>
      </c>
      <c r="AD93" s="22">
        <v>2026</v>
      </c>
    </row>
    <row r="94" spans="1:65" s="29" customFormat="1" ht="79.5" customHeight="1" x14ac:dyDescent="0.35">
      <c r="A94" s="22">
        <v>80</v>
      </c>
      <c r="B94" s="87" t="s">
        <v>205</v>
      </c>
      <c r="C94" s="25">
        <f t="shared" si="1"/>
        <v>7699915.9199999999</v>
      </c>
      <c r="D94" s="25"/>
      <c r="E94" s="25"/>
      <c r="F94" s="25"/>
      <c r="G94" s="25"/>
      <c r="H94" s="25"/>
      <c r="I94" s="25"/>
      <c r="J94" s="31"/>
      <c r="K94" s="25"/>
      <c r="L94" s="25"/>
      <c r="M94" s="25"/>
      <c r="N94" s="31">
        <v>2</v>
      </c>
      <c r="O94" s="25">
        <v>7229968</v>
      </c>
      <c r="P94" s="25"/>
      <c r="Q94" s="25"/>
      <c r="R94" s="25"/>
      <c r="S94" s="25"/>
      <c r="T94" s="31"/>
      <c r="U94" s="25"/>
      <c r="V94" s="25">
        <v>361498.4</v>
      </c>
      <c r="W94" s="25">
        <v>108449.52</v>
      </c>
      <c r="X94" s="25"/>
      <c r="Y94" s="25"/>
      <c r="Z94" s="25"/>
      <c r="AA94" s="25"/>
      <c r="AB94" s="25">
        <v>7699915.9199999999</v>
      </c>
      <c r="AC94" s="22">
        <v>2026</v>
      </c>
      <c r="AD94" s="22">
        <v>2027</v>
      </c>
    </row>
    <row r="95" spans="1:65" s="29" customFormat="1" ht="79.5" customHeight="1" x14ac:dyDescent="0.35">
      <c r="A95" s="22">
        <v>81</v>
      </c>
      <c r="B95" s="87" t="s">
        <v>206</v>
      </c>
      <c r="C95" s="25">
        <f t="shared" si="1"/>
        <v>11549873.880000001</v>
      </c>
      <c r="D95" s="25"/>
      <c r="E95" s="25"/>
      <c r="F95" s="25"/>
      <c r="G95" s="25"/>
      <c r="H95" s="25"/>
      <c r="I95" s="25"/>
      <c r="J95" s="31"/>
      <c r="K95" s="25"/>
      <c r="L95" s="25"/>
      <c r="M95" s="25"/>
      <c r="N95" s="31">
        <v>3</v>
      </c>
      <c r="O95" s="25">
        <v>10844952</v>
      </c>
      <c r="P95" s="25"/>
      <c r="Q95" s="25"/>
      <c r="R95" s="25"/>
      <c r="S95" s="25"/>
      <c r="T95" s="31"/>
      <c r="U95" s="25"/>
      <c r="V95" s="25">
        <v>542247.6</v>
      </c>
      <c r="W95" s="25">
        <v>162674.28</v>
      </c>
      <c r="X95" s="25"/>
      <c r="Y95" s="25"/>
      <c r="Z95" s="25"/>
      <c r="AA95" s="25"/>
      <c r="AB95" s="25">
        <v>11549873.880000001</v>
      </c>
      <c r="AC95" s="22">
        <v>2026</v>
      </c>
      <c r="AD95" s="22">
        <v>2027</v>
      </c>
    </row>
    <row r="96" spans="1:65" s="29" customFormat="1" ht="79.5" customHeight="1" x14ac:dyDescent="0.35">
      <c r="A96" s="22">
        <v>82</v>
      </c>
      <c r="B96" s="87" t="s">
        <v>207</v>
      </c>
      <c r="C96" s="25">
        <f t="shared" si="1"/>
        <v>11549873.880000001</v>
      </c>
      <c r="D96" s="25"/>
      <c r="E96" s="25"/>
      <c r="F96" s="25"/>
      <c r="G96" s="25"/>
      <c r="H96" s="25"/>
      <c r="I96" s="25"/>
      <c r="J96" s="31"/>
      <c r="K96" s="25"/>
      <c r="L96" s="25"/>
      <c r="M96" s="25"/>
      <c r="N96" s="31">
        <v>3</v>
      </c>
      <c r="O96" s="25">
        <v>10844952</v>
      </c>
      <c r="P96" s="25"/>
      <c r="Q96" s="25"/>
      <c r="R96" s="25"/>
      <c r="S96" s="25"/>
      <c r="T96" s="31"/>
      <c r="U96" s="25"/>
      <c r="V96" s="25">
        <v>542247.6</v>
      </c>
      <c r="W96" s="25">
        <v>162674.28</v>
      </c>
      <c r="X96" s="25"/>
      <c r="Y96" s="25"/>
      <c r="Z96" s="25"/>
      <c r="AA96" s="25"/>
      <c r="AB96" s="25">
        <v>11549873.880000001</v>
      </c>
      <c r="AC96" s="22">
        <v>2026</v>
      </c>
      <c r="AD96" s="22">
        <v>2027</v>
      </c>
    </row>
    <row r="97" spans="1:65" s="29" customFormat="1" ht="79.5" customHeight="1" x14ac:dyDescent="0.35">
      <c r="A97" s="22">
        <v>83</v>
      </c>
      <c r="B97" s="84" t="s">
        <v>208</v>
      </c>
      <c r="C97" s="25">
        <f t="shared" si="1"/>
        <v>7699915.9199999999</v>
      </c>
      <c r="D97" s="25"/>
      <c r="E97" s="25"/>
      <c r="F97" s="25"/>
      <c r="G97" s="25"/>
      <c r="H97" s="25"/>
      <c r="I97" s="25"/>
      <c r="J97" s="31"/>
      <c r="K97" s="25"/>
      <c r="L97" s="25"/>
      <c r="M97" s="25"/>
      <c r="N97" s="31">
        <v>2</v>
      </c>
      <c r="O97" s="25">
        <v>7229968</v>
      </c>
      <c r="P97" s="25"/>
      <c r="Q97" s="25"/>
      <c r="R97" s="25"/>
      <c r="S97" s="25"/>
      <c r="T97" s="31"/>
      <c r="U97" s="25"/>
      <c r="V97" s="25">
        <v>361498.4</v>
      </c>
      <c r="W97" s="25">
        <v>108449.52</v>
      </c>
      <c r="X97" s="25"/>
      <c r="Y97" s="25"/>
      <c r="Z97" s="25"/>
      <c r="AA97" s="25"/>
      <c r="AB97" s="25">
        <v>7699915.9199999999</v>
      </c>
      <c r="AC97" s="22">
        <v>2026</v>
      </c>
      <c r="AD97" s="22">
        <v>2027</v>
      </c>
    </row>
    <row r="98" spans="1:65" s="29" customFormat="1" ht="79.5" customHeight="1" x14ac:dyDescent="0.35">
      <c r="A98" s="22">
        <v>84</v>
      </c>
      <c r="B98" s="84" t="s">
        <v>209</v>
      </c>
      <c r="C98" s="25">
        <f t="shared" si="1"/>
        <v>3618969.05</v>
      </c>
      <c r="D98" s="25"/>
      <c r="E98" s="25"/>
      <c r="F98" s="25"/>
      <c r="G98" s="25"/>
      <c r="H98" s="25"/>
      <c r="I98" s="25"/>
      <c r="J98" s="31"/>
      <c r="K98" s="25"/>
      <c r="L98" s="25"/>
      <c r="M98" s="25"/>
      <c r="N98" s="31">
        <v>1</v>
      </c>
      <c r="O98" s="25">
        <v>3398093</v>
      </c>
      <c r="P98" s="25"/>
      <c r="Q98" s="25"/>
      <c r="R98" s="25"/>
      <c r="S98" s="25"/>
      <c r="T98" s="31"/>
      <c r="U98" s="25"/>
      <c r="V98" s="25">
        <v>169904.65</v>
      </c>
      <c r="W98" s="25">
        <v>50971.4</v>
      </c>
      <c r="X98" s="25"/>
      <c r="Y98" s="25"/>
      <c r="Z98" s="25"/>
      <c r="AA98" s="25"/>
      <c r="AB98" s="25">
        <v>3618969.05</v>
      </c>
      <c r="AC98" s="22">
        <v>2026</v>
      </c>
      <c r="AD98" s="22">
        <v>2027</v>
      </c>
    </row>
    <row r="99" spans="1:65" ht="79.5" customHeight="1" x14ac:dyDescent="0.35">
      <c r="A99" s="22">
        <v>85</v>
      </c>
      <c r="B99" s="84" t="s">
        <v>210</v>
      </c>
      <c r="C99" s="25">
        <f t="shared" si="1"/>
        <v>7699915.9199999999</v>
      </c>
      <c r="D99" s="23"/>
      <c r="E99" s="23"/>
      <c r="F99" s="23"/>
      <c r="G99" s="23"/>
      <c r="H99" s="23"/>
      <c r="I99" s="23"/>
      <c r="J99" s="24"/>
      <c r="K99" s="23"/>
      <c r="L99" s="23"/>
      <c r="M99" s="23"/>
      <c r="N99" s="24">
        <v>2</v>
      </c>
      <c r="O99" s="23">
        <v>7229968</v>
      </c>
      <c r="P99" s="23"/>
      <c r="Q99" s="23"/>
      <c r="R99" s="23"/>
      <c r="S99" s="23"/>
      <c r="T99" s="31"/>
      <c r="U99" s="25"/>
      <c r="V99" s="23">
        <v>361498.4</v>
      </c>
      <c r="W99" s="23">
        <v>108449.52</v>
      </c>
      <c r="X99" s="23"/>
      <c r="Y99" s="23"/>
      <c r="Z99" s="23"/>
      <c r="AA99" s="23"/>
      <c r="AB99" s="23">
        <v>7699915.9199999999</v>
      </c>
      <c r="AC99" s="22">
        <v>2026</v>
      </c>
      <c r="AD99" s="22">
        <v>2027</v>
      </c>
    </row>
    <row r="100" spans="1:65" s="29" customFormat="1" ht="79.5" customHeight="1" x14ac:dyDescent="0.35">
      <c r="A100" s="22">
        <v>86</v>
      </c>
      <c r="B100" s="87" t="s">
        <v>211</v>
      </c>
      <c r="C100" s="25">
        <f t="shared" si="1"/>
        <v>3849957.96</v>
      </c>
      <c r="D100" s="25"/>
      <c r="E100" s="25"/>
      <c r="F100" s="25"/>
      <c r="G100" s="25"/>
      <c r="H100" s="25"/>
      <c r="I100" s="25"/>
      <c r="J100" s="31"/>
      <c r="K100" s="25"/>
      <c r="L100" s="25"/>
      <c r="M100" s="25"/>
      <c r="N100" s="31">
        <v>1</v>
      </c>
      <c r="O100" s="25">
        <v>3614984</v>
      </c>
      <c r="P100" s="25"/>
      <c r="Q100" s="25"/>
      <c r="R100" s="25"/>
      <c r="S100" s="25"/>
      <c r="T100" s="31"/>
      <c r="U100" s="25"/>
      <c r="V100" s="25">
        <v>180749.2</v>
      </c>
      <c r="W100" s="25">
        <v>54224.76</v>
      </c>
      <c r="X100" s="25"/>
      <c r="Y100" s="25"/>
      <c r="Z100" s="25"/>
      <c r="AA100" s="25"/>
      <c r="AB100" s="25">
        <v>3849957.96</v>
      </c>
      <c r="AC100" s="22">
        <v>2026</v>
      </c>
      <c r="AD100" s="22">
        <v>2027</v>
      </c>
    </row>
    <row r="101" spans="1:65" s="29" customFormat="1" ht="79.5" customHeight="1" x14ac:dyDescent="0.35">
      <c r="A101" s="22">
        <v>87</v>
      </c>
      <c r="B101" s="87" t="s">
        <v>212</v>
      </c>
      <c r="C101" s="25">
        <f t="shared" si="1"/>
        <v>7699915.9199999999</v>
      </c>
      <c r="D101" s="25"/>
      <c r="E101" s="25"/>
      <c r="F101" s="25"/>
      <c r="G101" s="25"/>
      <c r="H101" s="25"/>
      <c r="I101" s="25"/>
      <c r="J101" s="31"/>
      <c r="K101" s="25"/>
      <c r="L101" s="25"/>
      <c r="M101" s="25"/>
      <c r="N101" s="31">
        <v>2</v>
      </c>
      <c r="O101" s="25">
        <v>7229968</v>
      </c>
      <c r="P101" s="25"/>
      <c r="Q101" s="25"/>
      <c r="R101" s="25"/>
      <c r="S101" s="25"/>
      <c r="T101" s="31"/>
      <c r="U101" s="25"/>
      <c r="V101" s="25">
        <v>361498.4</v>
      </c>
      <c r="W101" s="25">
        <v>108449.52</v>
      </c>
      <c r="X101" s="25"/>
      <c r="Y101" s="25"/>
      <c r="Z101" s="20"/>
      <c r="AA101" s="25"/>
      <c r="AB101" s="25">
        <v>7699915.9199999999</v>
      </c>
      <c r="AC101" s="22">
        <v>2026</v>
      </c>
      <c r="AD101" s="22">
        <v>2027</v>
      </c>
    </row>
    <row r="102" spans="1:65" s="29" customFormat="1" ht="79.5" customHeight="1" x14ac:dyDescent="0.35">
      <c r="A102" s="22">
        <v>88</v>
      </c>
      <c r="B102" s="87" t="s">
        <v>213</v>
      </c>
      <c r="C102" s="25">
        <f t="shared" si="1"/>
        <v>7699915.9199999999</v>
      </c>
      <c r="D102" s="25"/>
      <c r="E102" s="25"/>
      <c r="F102" s="25"/>
      <c r="G102" s="25"/>
      <c r="H102" s="25"/>
      <c r="I102" s="25"/>
      <c r="J102" s="31"/>
      <c r="K102" s="25"/>
      <c r="L102" s="25"/>
      <c r="M102" s="25"/>
      <c r="N102" s="31">
        <v>2</v>
      </c>
      <c r="O102" s="25">
        <v>7229968</v>
      </c>
      <c r="P102" s="25"/>
      <c r="Q102" s="25"/>
      <c r="R102" s="25"/>
      <c r="S102" s="25"/>
      <c r="T102" s="31"/>
      <c r="U102" s="25"/>
      <c r="V102" s="25">
        <v>361498.4</v>
      </c>
      <c r="W102" s="25">
        <v>108449.52</v>
      </c>
      <c r="X102" s="25"/>
      <c r="Y102" s="25"/>
      <c r="Z102" s="20"/>
      <c r="AA102" s="25"/>
      <c r="AB102" s="25">
        <v>7699915.9199999999</v>
      </c>
      <c r="AC102" s="22">
        <v>2026</v>
      </c>
      <c r="AD102" s="22">
        <v>2027</v>
      </c>
    </row>
    <row r="103" spans="1:65" s="29" customFormat="1" ht="80.099999999999994" customHeight="1" x14ac:dyDescent="0.95">
      <c r="A103" s="22">
        <v>89</v>
      </c>
      <c r="B103" s="87" t="s">
        <v>214</v>
      </c>
      <c r="C103" s="25">
        <f t="shared" si="1"/>
        <v>7699915.9199999999</v>
      </c>
      <c r="D103" s="25"/>
      <c r="E103" s="25"/>
      <c r="F103" s="25"/>
      <c r="G103" s="25"/>
      <c r="H103" s="25"/>
      <c r="I103" s="25"/>
      <c r="J103" s="31"/>
      <c r="K103" s="25"/>
      <c r="L103" s="25"/>
      <c r="M103" s="25"/>
      <c r="N103" s="31">
        <v>2</v>
      </c>
      <c r="O103" s="25">
        <v>7229968</v>
      </c>
      <c r="P103" s="25"/>
      <c r="Q103" s="25"/>
      <c r="R103" s="25"/>
      <c r="S103" s="25"/>
      <c r="T103" s="31"/>
      <c r="U103" s="25"/>
      <c r="V103" s="25">
        <v>361498.4</v>
      </c>
      <c r="W103" s="25">
        <v>108449.52</v>
      </c>
      <c r="X103" s="25"/>
      <c r="Y103" s="25"/>
      <c r="Z103" s="90"/>
      <c r="AA103" s="25"/>
      <c r="AB103" s="25">
        <v>7699915.9199999999</v>
      </c>
      <c r="AC103" s="22">
        <v>2026</v>
      </c>
      <c r="AD103" s="22">
        <v>2027</v>
      </c>
    </row>
    <row r="104" spans="1:65" s="29" customFormat="1" ht="80.099999999999994" customHeight="1" x14ac:dyDescent="0.95">
      <c r="A104" s="22">
        <v>90</v>
      </c>
      <c r="B104" s="87" t="s">
        <v>215</v>
      </c>
      <c r="C104" s="25">
        <f t="shared" si="1"/>
        <v>3849957.96</v>
      </c>
      <c r="D104" s="25"/>
      <c r="E104" s="25"/>
      <c r="F104" s="25"/>
      <c r="G104" s="25"/>
      <c r="H104" s="25"/>
      <c r="I104" s="25"/>
      <c r="J104" s="31"/>
      <c r="K104" s="25"/>
      <c r="L104" s="25"/>
      <c r="M104" s="25"/>
      <c r="N104" s="31">
        <v>1</v>
      </c>
      <c r="O104" s="25">
        <v>3614984</v>
      </c>
      <c r="P104" s="25"/>
      <c r="Q104" s="25"/>
      <c r="R104" s="25"/>
      <c r="S104" s="25"/>
      <c r="T104" s="31"/>
      <c r="U104" s="25"/>
      <c r="V104" s="25">
        <v>180749.2</v>
      </c>
      <c r="W104" s="25">
        <v>54224.76</v>
      </c>
      <c r="X104" s="25"/>
      <c r="Y104" s="25"/>
      <c r="Z104" s="90"/>
      <c r="AA104" s="25"/>
      <c r="AB104" s="25">
        <v>3849957.96</v>
      </c>
      <c r="AC104" s="22">
        <v>2026</v>
      </c>
      <c r="AD104" s="22">
        <v>2027</v>
      </c>
    </row>
    <row r="105" spans="1:65" s="29" customFormat="1" ht="80.099999999999994" customHeight="1" x14ac:dyDescent="0.35">
      <c r="A105" s="22">
        <v>91</v>
      </c>
      <c r="B105" s="87" t="s">
        <v>216</v>
      </c>
      <c r="C105" s="25">
        <f t="shared" si="1"/>
        <v>7699915.9199999999</v>
      </c>
      <c r="D105" s="25"/>
      <c r="E105" s="25"/>
      <c r="F105" s="25"/>
      <c r="G105" s="25"/>
      <c r="H105" s="25"/>
      <c r="I105" s="25"/>
      <c r="J105" s="31"/>
      <c r="K105" s="25"/>
      <c r="L105" s="25"/>
      <c r="M105" s="25"/>
      <c r="N105" s="31">
        <v>2</v>
      </c>
      <c r="O105" s="25">
        <v>7229968</v>
      </c>
      <c r="P105" s="25"/>
      <c r="Q105" s="25"/>
      <c r="R105" s="25"/>
      <c r="S105" s="25"/>
      <c r="T105" s="31"/>
      <c r="U105" s="25"/>
      <c r="V105" s="25">
        <v>361498.4</v>
      </c>
      <c r="W105" s="25">
        <v>108449.52</v>
      </c>
      <c r="X105" s="25"/>
      <c r="Y105" s="25"/>
      <c r="Z105" s="25"/>
      <c r="AA105" s="25"/>
      <c r="AB105" s="25">
        <v>7699915.9199999999</v>
      </c>
      <c r="AC105" s="22">
        <v>2026</v>
      </c>
      <c r="AD105" s="22">
        <v>2027</v>
      </c>
    </row>
    <row r="106" spans="1:65" s="29" customFormat="1" ht="80.099999999999994" customHeight="1" x14ac:dyDescent="0.35">
      <c r="A106" s="22">
        <v>92</v>
      </c>
      <c r="B106" s="87" t="s">
        <v>217</v>
      </c>
      <c r="C106" s="25">
        <f t="shared" si="1"/>
        <v>3849957.96</v>
      </c>
      <c r="D106" s="25"/>
      <c r="E106" s="25"/>
      <c r="F106" s="25"/>
      <c r="G106" s="25"/>
      <c r="H106" s="25"/>
      <c r="I106" s="25"/>
      <c r="J106" s="31"/>
      <c r="K106" s="25"/>
      <c r="L106" s="25"/>
      <c r="M106" s="25"/>
      <c r="N106" s="31">
        <v>1</v>
      </c>
      <c r="O106" s="25">
        <v>3614984</v>
      </c>
      <c r="P106" s="25"/>
      <c r="Q106" s="25"/>
      <c r="R106" s="25"/>
      <c r="S106" s="25"/>
      <c r="T106" s="31"/>
      <c r="U106" s="25"/>
      <c r="V106" s="25">
        <v>180749.2</v>
      </c>
      <c r="W106" s="25">
        <v>54224.76</v>
      </c>
      <c r="X106" s="25"/>
      <c r="Y106" s="25"/>
      <c r="Z106" s="25"/>
      <c r="AA106" s="25"/>
      <c r="AB106" s="25">
        <v>3849957.96</v>
      </c>
      <c r="AC106" s="22">
        <v>2026</v>
      </c>
      <c r="AD106" s="22">
        <v>2027</v>
      </c>
    </row>
    <row r="107" spans="1:65" s="29" customFormat="1" ht="80.099999999999994" customHeight="1" x14ac:dyDescent="0.35">
      <c r="A107" s="22">
        <v>93</v>
      </c>
      <c r="B107" s="87" t="s">
        <v>218</v>
      </c>
      <c r="C107" s="25">
        <f t="shared" si="1"/>
        <v>7699915.9199999999</v>
      </c>
      <c r="D107" s="25"/>
      <c r="E107" s="25"/>
      <c r="F107" s="25"/>
      <c r="G107" s="25"/>
      <c r="H107" s="25"/>
      <c r="I107" s="25"/>
      <c r="J107" s="31"/>
      <c r="K107" s="25"/>
      <c r="L107" s="25"/>
      <c r="M107" s="25"/>
      <c r="N107" s="31">
        <v>2</v>
      </c>
      <c r="O107" s="25">
        <v>7229968</v>
      </c>
      <c r="P107" s="25"/>
      <c r="Q107" s="25"/>
      <c r="R107" s="25"/>
      <c r="S107" s="25"/>
      <c r="T107" s="31"/>
      <c r="U107" s="25"/>
      <c r="V107" s="25">
        <v>361498.4</v>
      </c>
      <c r="W107" s="25">
        <v>108449.52</v>
      </c>
      <c r="X107" s="25"/>
      <c r="Y107" s="25"/>
      <c r="Z107" s="25"/>
      <c r="AA107" s="25"/>
      <c r="AB107" s="25">
        <v>7699915.9199999999</v>
      </c>
      <c r="AC107" s="22">
        <v>2026</v>
      </c>
      <c r="AD107" s="22">
        <v>2027</v>
      </c>
    </row>
    <row r="108" spans="1:65" s="29" customFormat="1" ht="80.099999999999994" customHeight="1" x14ac:dyDescent="0.35">
      <c r="A108" s="22">
        <v>94</v>
      </c>
      <c r="B108" s="87" t="s">
        <v>219</v>
      </c>
      <c r="C108" s="25">
        <f t="shared" si="1"/>
        <v>7699915.9199999999</v>
      </c>
      <c r="D108" s="25"/>
      <c r="E108" s="25"/>
      <c r="F108" s="25"/>
      <c r="G108" s="25"/>
      <c r="H108" s="25"/>
      <c r="I108" s="25"/>
      <c r="J108" s="31"/>
      <c r="K108" s="25"/>
      <c r="L108" s="25"/>
      <c r="M108" s="25"/>
      <c r="N108" s="31">
        <v>2</v>
      </c>
      <c r="O108" s="25">
        <v>7229968</v>
      </c>
      <c r="P108" s="25"/>
      <c r="Q108" s="25"/>
      <c r="R108" s="25"/>
      <c r="S108" s="25"/>
      <c r="T108" s="31"/>
      <c r="U108" s="25"/>
      <c r="V108" s="25">
        <v>361498.4</v>
      </c>
      <c r="W108" s="25">
        <v>108449.52</v>
      </c>
      <c r="X108" s="25"/>
      <c r="Y108" s="25"/>
      <c r="Z108" s="25"/>
      <c r="AA108" s="25"/>
      <c r="AB108" s="25">
        <v>7699915.9199999999</v>
      </c>
      <c r="AC108" s="22">
        <v>2026</v>
      </c>
      <c r="AD108" s="22">
        <v>2027</v>
      </c>
    </row>
    <row r="109" spans="1:65" s="29" customFormat="1" ht="80.099999999999994" customHeight="1" x14ac:dyDescent="0.35">
      <c r="A109" s="22">
        <v>95</v>
      </c>
      <c r="B109" s="87" t="s">
        <v>220</v>
      </c>
      <c r="C109" s="25">
        <f t="shared" si="1"/>
        <v>7699915.9199999999</v>
      </c>
      <c r="D109" s="25"/>
      <c r="E109" s="25"/>
      <c r="F109" s="25"/>
      <c r="G109" s="25"/>
      <c r="H109" s="25"/>
      <c r="I109" s="25"/>
      <c r="J109" s="31"/>
      <c r="K109" s="25"/>
      <c r="L109" s="25"/>
      <c r="M109" s="25"/>
      <c r="N109" s="31">
        <v>2</v>
      </c>
      <c r="O109" s="25">
        <v>7229968</v>
      </c>
      <c r="P109" s="25"/>
      <c r="Q109" s="25"/>
      <c r="R109" s="25"/>
      <c r="S109" s="25"/>
      <c r="T109" s="31"/>
      <c r="U109" s="25"/>
      <c r="V109" s="25">
        <v>361498.4</v>
      </c>
      <c r="W109" s="25">
        <v>108449.52</v>
      </c>
      <c r="X109" s="25"/>
      <c r="Y109" s="25"/>
      <c r="Z109" s="25"/>
      <c r="AA109" s="25"/>
      <c r="AB109" s="25">
        <v>7699915.9199999999</v>
      </c>
      <c r="AC109" s="22">
        <v>2026</v>
      </c>
      <c r="AD109" s="22">
        <v>2027</v>
      </c>
    </row>
    <row r="110" spans="1:65" s="29" customFormat="1" ht="80.099999999999994" customHeight="1" x14ac:dyDescent="0.35">
      <c r="A110" s="22">
        <v>96</v>
      </c>
      <c r="B110" s="87" t="s">
        <v>221</v>
      </c>
      <c r="C110" s="25">
        <f t="shared" si="1"/>
        <v>3849957.96</v>
      </c>
      <c r="D110" s="25"/>
      <c r="E110" s="25"/>
      <c r="F110" s="25"/>
      <c r="G110" s="25"/>
      <c r="H110" s="25"/>
      <c r="I110" s="25"/>
      <c r="J110" s="31"/>
      <c r="K110" s="25"/>
      <c r="L110" s="25"/>
      <c r="M110" s="25"/>
      <c r="N110" s="31">
        <v>1</v>
      </c>
      <c r="O110" s="25">
        <v>3614984</v>
      </c>
      <c r="P110" s="25"/>
      <c r="Q110" s="25"/>
      <c r="R110" s="25"/>
      <c r="S110" s="25"/>
      <c r="T110" s="31"/>
      <c r="U110" s="25"/>
      <c r="V110" s="25">
        <v>180749.2</v>
      </c>
      <c r="W110" s="25">
        <v>54224.76</v>
      </c>
      <c r="X110" s="25"/>
      <c r="Y110" s="25"/>
      <c r="Z110" s="25"/>
      <c r="AA110" s="25"/>
      <c r="AB110" s="25">
        <v>3849957.96</v>
      </c>
      <c r="AC110" s="22">
        <v>2026</v>
      </c>
      <c r="AD110" s="22">
        <v>2027</v>
      </c>
    </row>
    <row r="111" spans="1:65" ht="80.099999999999994" customHeight="1" x14ac:dyDescent="1">
      <c r="A111" s="22">
        <v>97</v>
      </c>
      <c r="B111" s="87" t="s">
        <v>222</v>
      </c>
      <c r="C111" s="25">
        <f t="shared" si="1"/>
        <v>3849957.96</v>
      </c>
      <c r="D111" s="25"/>
      <c r="E111" s="25"/>
      <c r="F111" s="25"/>
      <c r="G111" s="25"/>
      <c r="H111" s="25"/>
      <c r="I111" s="25"/>
      <c r="J111" s="31"/>
      <c r="K111" s="25"/>
      <c r="L111" s="25"/>
      <c r="M111" s="25"/>
      <c r="N111" s="31">
        <v>1</v>
      </c>
      <c r="O111" s="25">
        <v>3614984</v>
      </c>
      <c r="P111" s="25"/>
      <c r="Q111" s="25"/>
      <c r="R111" s="25"/>
      <c r="S111" s="25"/>
      <c r="T111" s="31"/>
      <c r="U111" s="25"/>
      <c r="V111" s="25">
        <v>180749.2</v>
      </c>
      <c r="W111" s="25">
        <v>54224.76</v>
      </c>
      <c r="X111" s="25"/>
      <c r="Y111" s="25"/>
      <c r="Z111" s="91"/>
      <c r="AA111" s="25"/>
      <c r="AB111" s="25">
        <v>3849957.96</v>
      </c>
      <c r="AC111" s="22">
        <v>2026</v>
      </c>
      <c r="AD111" s="22">
        <v>2027</v>
      </c>
    </row>
    <row r="112" spans="1:65" ht="80.099999999999994" customHeight="1" x14ac:dyDescent="0.35">
      <c r="A112" s="22">
        <v>98</v>
      </c>
      <c r="B112" s="84" t="s">
        <v>223</v>
      </c>
      <c r="C112" s="25">
        <f t="shared" si="1"/>
        <v>7699915.9199999999</v>
      </c>
      <c r="D112" s="23"/>
      <c r="E112" s="23"/>
      <c r="F112" s="23"/>
      <c r="G112" s="23"/>
      <c r="H112" s="23"/>
      <c r="I112" s="23"/>
      <c r="J112" s="24"/>
      <c r="K112" s="23"/>
      <c r="L112" s="23"/>
      <c r="M112" s="23"/>
      <c r="N112" s="24">
        <v>2</v>
      </c>
      <c r="O112" s="23">
        <v>7229968</v>
      </c>
      <c r="P112" s="23"/>
      <c r="Q112" s="23"/>
      <c r="R112" s="23"/>
      <c r="S112" s="23"/>
      <c r="T112" s="31"/>
      <c r="U112" s="25"/>
      <c r="V112" s="23">
        <v>361498.4</v>
      </c>
      <c r="W112" s="23">
        <v>108449.52</v>
      </c>
      <c r="X112" s="23"/>
      <c r="Y112" s="23"/>
      <c r="Z112" s="23"/>
      <c r="AA112" s="23"/>
      <c r="AB112" s="23">
        <v>7699915.9199999999</v>
      </c>
      <c r="AC112" s="22">
        <v>2026</v>
      </c>
      <c r="AD112" s="22">
        <v>2027</v>
      </c>
      <c r="AE112" s="37"/>
      <c r="AF112" s="37"/>
      <c r="AG112" s="37"/>
      <c r="AH112" s="37"/>
      <c r="AI112" s="37"/>
      <c r="AJ112" s="37"/>
      <c r="AK112" s="37"/>
      <c r="AL112" s="37"/>
      <c r="AM112" s="37"/>
      <c r="AN112" s="37"/>
      <c r="AO112" s="41"/>
      <c r="AP112" s="42"/>
      <c r="AQ112" s="40"/>
      <c r="AR112" s="40"/>
      <c r="AS112" s="40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  <c r="BF112" s="43"/>
      <c r="BG112" s="29"/>
      <c r="BH112" s="29"/>
      <c r="BI112" s="29"/>
      <c r="BJ112" s="29"/>
      <c r="BK112" s="29"/>
      <c r="BL112" s="29"/>
      <c r="BM112" s="29"/>
    </row>
    <row r="113" spans="1:65" ht="80.099999999999994" customHeight="1" x14ac:dyDescent="0.35">
      <c r="A113" s="22">
        <v>99</v>
      </c>
      <c r="B113" s="87" t="s">
        <v>224</v>
      </c>
      <c r="C113" s="25">
        <f t="shared" si="1"/>
        <v>3849957.96</v>
      </c>
      <c r="D113" s="25"/>
      <c r="E113" s="25"/>
      <c r="F113" s="25"/>
      <c r="G113" s="25"/>
      <c r="H113" s="25"/>
      <c r="I113" s="25"/>
      <c r="J113" s="31"/>
      <c r="K113" s="25"/>
      <c r="L113" s="25"/>
      <c r="M113" s="25"/>
      <c r="N113" s="31">
        <v>1</v>
      </c>
      <c r="O113" s="25">
        <v>3614984</v>
      </c>
      <c r="P113" s="25"/>
      <c r="Q113" s="25"/>
      <c r="R113" s="25"/>
      <c r="S113" s="25"/>
      <c r="T113" s="31"/>
      <c r="U113" s="25"/>
      <c r="V113" s="25">
        <v>180749.2</v>
      </c>
      <c r="W113" s="25">
        <v>54224.76</v>
      </c>
      <c r="X113" s="25"/>
      <c r="Y113" s="25"/>
      <c r="Z113" s="25"/>
      <c r="AA113" s="25"/>
      <c r="AB113" s="25">
        <v>3849957.96</v>
      </c>
      <c r="AC113" s="22">
        <v>2026</v>
      </c>
      <c r="AD113" s="22">
        <v>2027</v>
      </c>
      <c r="AE113" s="37"/>
      <c r="AF113" s="37"/>
      <c r="AG113" s="37"/>
      <c r="AH113" s="37"/>
      <c r="AI113" s="37"/>
      <c r="AJ113" s="37"/>
      <c r="AK113" s="37"/>
      <c r="AL113" s="37"/>
      <c r="AM113" s="37"/>
      <c r="AN113" s="37"/>
      <c r="AO113" s="41"/>
      <c r="AP113" s="42"/>
      <c r="AQ113" s="40"/>
      <c r="AR113" s="40"/>
      <c r="AS113" s="40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  <c r="BF113" s="43"/>
      <c r="BG113" s="29"/>
      <c r="BH113" s="29"/>
      <c r="BI113" s="29"/>
      <c r="BJ113" s="29"/>
      <c r="BK113" s="29"/>
      <c r="BL113" s="29"/>
      <c r="BM113" s="29"/>
    </row>
    <row r="114" spans="1:65" ht="80.099999999999994" customHeight="1" x14ac:dyDescent="0.35">
      <c r="A114" s="22">
        <v>100</v>
      </c>
      <c r="B114" s="87" t="s">
        <v>225</v>
      </c>
      <c r="C114" s="25">
        <f t="shared" si="1"/>
        <v>3849957.96</v>
      </c>
      <c r="D114" s="25"/>
      <c r="E114" s="25"/>
      <c r="F114" s="25"/>
      <c r="G114" s="25"/>
      <c r="H114" s="25"/>
      <c r="I114" s="25"/>
      <c r="J114" s="31"/>
      <c r="K114" s="25"/>
      <c r="L114" s="25"/>
      <c r="M114" s="25"/>
      <c r="N114" s="31">
        <v>1</v>
      </c>
      <c r="O114" s="25">
        <v>3614984</v>
      </c>
      <c r="P114" s="25"/>
      <c r="Q114" s="25"/>
      <c r="R114" s="25"/>
      <c r="S114" s="25"/>
      <c r="T114" s="31"/>
      <c r="U114" s="25"/>
      <c r="V114" s="25">
        <v>180749.2</v>
      </c>
      <c r="W114" s="25">
        <v>54224.76</v>
      </c>
      <c r="X114" s="25"/>
      <c r="Y114" s="25"/>
      <c r="Z114" s="25"/>
      <c r="AA114" s="25"/>
      <c r="AB114" s="25">
        <v>3849957.96</v>
      </c>
      <c r="AC114" s="22">
        <v>2026</v>
      </c>
      <c r="AD114" s="22">
        <v>2027</v>
      </c>
      <c r="AE114" s="37"/>
      <c r="AF114" s="37"/>
      <c r="AG114" s="37"/>
      <c r="AH114" s="37"/>
      <c r="AI114" s="37"/>
      <c r="AJ114" s="37"/>
      <c r="AK114" s="37"/>
      <c r="AL114" s="37"/>
      <c r="AM114" s="37"/>
      <c r="AN114" s="37"/>
      <c r="AO114" s="41"/>
      <c r="AP114" s="42"/>
      <c r="AQ114" s="40"/>
      <c r="AR114" s="40"/>
      <c r="AS114" s="40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  <c r="BF114" s="43"/>
      <c r="BG114" s="29"/>
      <c r="BH114" s="29"/>
      <c r="BI114" s="29"/>
      <c r="BJ114" s="29"/>
      <c r="BK114" s="29"/>
      <c r="BL114" s="29"/>
      <c r="BM114" s="29"/>
    </row>
    <row r="115" spans="1:65" ht="80.099999999999994" customHeight="1" x14ac:dyDescent="0.35">
      <c r="A115" s="22">
        <v>101</v>
      </c>
      <c r="B115" s="84" t="s">
        <v>226</v>
      </c>
      <c r="C115" s="25">
        <f t="shared" si="1"/>
        <v>7699915.9199999999</v>
      </c>
      <c r="D115" s="23"/>
      <c r="E115" s="23"/>
      <c r="F115" s="23"/>
      <c r="G115" s="23"/>
      <c r="H115" s="23"/>
      <c r="I115" s="23"/>
      <c r="J115" s="24"/>
      <c r="K115" s="23"/>
      <c r="L115" s="23"/>
      <c r="M115" s="23"/>
      <c r="N115" s="24">
        <v>2</v>
      </c>
      <c r="O115" s="23">
        <v>7229968</v>
      </c>
      <c r="P115" s="23"/>
      <c r="Q115" s="23"/>
      <c r="R115" s="23"/>
      <c r="S115" s="23"/>
      <c r="T115" s="31"/>
      <c r="U115" s="25"/>
      <c r="V115" s="23">
        <v>361498.4</v>
      </c>
      <c r="W115" s="23">
        <v>108449.52</v>
      </c>
      <c r="X115" s="23"/>
      <c r="Y115" s="23"/>
      <c r="Z115" s="23"/>
      <c r="AA115" s="23"/>
      <c r="AB115" s="23">
        <v>7699915.9199999999</v>
      </c>
      <c r="AC115" s="22">
        <v>2026</v>
      </c>
      <c r="AD115" s="22">
        <v>2027</v>
      </c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37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44"/>
      <c r="BG115" s="29"/>
      <c r="BH115" s="29"/>
      <c r="BI115" s="29"/>
      <c r="BJ115" s="29"/>
      <c r="BK115" s="29"/>
      <c r="BL115" s="29"/>
      <c r="BM115" s="29"/>
    </row>
    <row r="116" spans="1:65" ht="80.099999999999994" customHeight="1" x14ac:dyDescent="0.35">
      <c r="A116" s="22">
        <v>102</v>
      </c>
      <c r="B116" s="87" t="s">
        <v>227</v>
      </c>
      <c r="C116" s="25">
        <f t="shared" si="1"/>
        <v>11839045.09</v>
      </c>
      <c r="D116" s="25"/>
      <c r="E116" s="25"/>
      <c r="F116" s="25"/>
      <c r="G116" s="25"/>
      <c r="H116" s="25"/>
      <c r="I116" s="25"/>
      <c r="J116" s="31"/>
      <c r="K116" s="25"/>
      <c r="L116" s="25"/>
      <c r="M116" s="25"/>
      <c r="N116" s="31"/>
      <c r="O116" s="25"/>
      <c r="P116" s="25">
        <v>11116474.27</v>
      </c>
      <c r="Q116" s="25"/>
      <c r="R116" s="25"/>
      <c r="S116" s="25"/>
      <c r="T116" s="31"/>
      <c r="U116" s="25"/>
      <c r="V116" s="25">
        <v>555823.71</v>
      </c>
      <c r="W116" s="25">
        <v>166747.10999999999</v>
      </c>
      <c r="X116" s="25"/>
      <c r="Y116" s="25"/>
      <c r="Z116" s="25"/>
      <c r="AA116" s="25"/>
      <c r="AB116" s="25">
        <v>11839045.09</v>
      </c>
      <c r="AC116" s="22">
        <v>2026</v>
      </c>
      <c r="AD116" s="22">
        <v>2026</v>
      </c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  <c r="AU116" s="37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44"/>
      <c r="BG116" s="29"/>
      <c r="BH116" s="29"/>
      <c r="BI116" s="29"/>
      <c r="BJ116" s="29"/>
      <c r="BK116" s="29"/>
      <c r="BL116" s="29"/>
      <c r="BM116" s="29"/>
    </row>
    <row r="117" spans="1:65" ht="80.099999999999994" customHeight="1" x14ac:dyDescent="0.35">
      <c r="A117" s="22">
        <v>103</v>
      </c>
      <c r="B117" s="87" t="s">
        <v>228</v>
      </c>
      <c r="C117" s="25">
        <f t="shared" si="1"/>
        <v>3849957.96</v>
      </c>
      <c r="D117" s="25"/>
      <c r="E117" s="25"/>
      <c r="F117" s="25"/>
      <c r="G117" s="25"/>
      <c r="H117" s="25"/>
      <c r="I117" s="25"/>
      <c r="J117" s="31"/>
      <c r="K117" s="25"/>
      <c r="L117" s="25"/>
      <c r="M117" s="25"/>
      <c r="N117" s="31">
        <v>1</v>
      </c>
      <c r="O117" s="25">
        <v>3614984</v>
      </c>
      <c r="P117" s="25"/>
      <c r="Q117" s="25"/>
      <c r="R117" s="25"/>
      <c r="S117" s="25"/>
      <c r="T117" s="31"/>
      <c r="U117" s="25"/>
      <c r="V117" s="25">
        <v>180749.2</v>
      </c>
      <c r="W117" s="25">
        <v>54224.76</v>
      </c>
      <c r="X117" s="25"/>
      <c r="Y117" s="25"/>
      <c r="Z117" s="25"/>
      <c r="AA117" s="25"/>
      <c r="AB117" s="25">
        <v>3849957.96</v>
      </c>
      <c r="AC117" s="22">
        <v>2026</v>
      </c>
      <c r="AD117" s="22">
        <v>2027</v>
      </c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  <c r="AU117" s="37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44"/>
      <c r="BG117" s="29"/>
      <c r="BH117" s="29"/>
      <c r="BI117" s="29"/>
      <c r="BJ117" s="29"/>
      <c r="BK117" s="29"/>
      <c r="BL117" s="29"/>
      <c r="BM117" s="29"/>
    </row>
    <row r="118" spans="1:65" ht="80.099999999999994" customHeight="1" x14ac:dyDescent="0.35">
      <c r="A118" s="22">
        <v>104</v>
      </c>
      <c r="B118" s="87" t="s">
        <v>120</v>
      </c>
      <c r="C118" s="25">
        <f t="shared" si="1"/>
        <v>7699915.9199999999</v>
      </c>
      <c r="D118" s="25"/>
      <c r="E118" s="25"/>
      <c r="F118" s="25"/>
      <c r="G118" s="25"/>
      <c r="H118" s="25"/>
      <c r="I118" s="25"/>
      <c r="J118" s="31"/>
      <c r="K118" s="25"/>
      <c r="L118" s="25"/>
      <c r="M118" s="25"/>
      <c r="N118" s="31">
        <v>2</v>
      </c>
      <c r="O118" s="25">
        <v>7229968</v>
      </c>
      <c r="P118" s="25"/>
      <c r="Q118" s="25"/>
      <c r="R118" s="25"/>
      <c r="S118" s="25"/>
      <c r="T118" s="31"/>
      <c r="U118" s="25"/>
      <c r="V118" s="25">
        <v>361498.4</v>
      </c>
      <c r="W118" s="25">
        <v>108449.52</v>
      </c>
      <c r="X118" s="25"/>
      <c r="Y118" s="25"/>
      <c r="Z118" s="25"/>
      <c r="AA118" s="25"/>
      <c r="AB118" s="25">
        <v>7699915.9199999999</v>
      </c>
      <c r="AC118" s="22">
        <v>2026</v>
      </c>
      <c r="AD118" s="22">
        <v>2027</v>
      </c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  <c r="AU118" s="37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44"/>
      <c r="BG118" s="29"/>
      <c r="BH118" s="29"/>
      <c r="BI118" s="29"/>
      <c r="BJ118" s="29"/>
      <c r="BK118" s="29"/>
      <c r="BL118" s="29"/>
      <c r="BM118" s="29"/>
    </row>
    <row r="119" spans="1:65" ht="79.5" customHeight="1" x14ac:dyDescent="0.35">
      <c r="A119" s="22">
        <v>105</v>
      </c>
      <c r="B119" s="87" t="s">
        <v>229</v>
      </c>
      <c r="C119" s="25">
        <f t="shared" si="1"/>
        <v>8498220.5800000001</v>
      </c>
      <c r="D119" s="25"/>
      <c r="E119" s="25"/>
      <c r="F119" s="25"/>
      <c r="G119" s="25"/>
      <c r="H119" s="25"/>
      <c r="I119" s="25"/>
      <c r="J119" s="31"/>
      <c r="K119" s="25"/>
      <c r="L119" s="25"/>
      <c r="M119" s="25"/>
      <c r="N119" s="31"/>
      <c r="O119" s="25"/>
      <c r="P119" s="25"/>
      <c r="Q119" s="25"/>
      <c r="R119" s="25">
        <v>7979549.8399999999</v>
      </c>
      <c r="S119" s="25"/>
      <c r="T119" s="31"/>
      <c r="U119" s="25"/>
      <c r="V119" s="25">
        <v>398977.49</v>
      </c>
      <c r="W119" s="25">
        <v>119693.25</v>
      </c>
      <c r="X119" s="25"/>
      <c r="Y119" s="25"/>
      <c r="Z119" s="25"/>
      <c r="AA119" s="25"/>
      <c r="AB119" s="25">
        <v>8498220.5800000001</v>
      </c>
      <c r="AC119" s="22">
        <v>2026</v>
      </c>
      <c r="AD119" s="22">
        <v>2026</v>
      </c>
    </row>
    <row r="120" spans="1:65" s="26" customFormat="1" ht="136.5" customHeight="1" x14ac:dyDescent="0.35">
      <c r="A120" s="106" t="s">
        <v>97</v>
      </c>
      <c r="B120" s="106"/>
      <c r="C120" s="25">
        <f t="shared" si="1"/>
        <v>1136679175.5599999</v>
      </c>
      <c r="D120" s="23">
        <f>SUM(D15:D119)</f>
        <v>32135744.870000001</v>
      </c>
      <c r="E120" s="27">
        <f>SUM(E15:E119)</f>
        <v>6</v>
      </c>
      <c r="F120" s="23">
        <f>SUM(F15:F119)</f>
        <v>9676854</v>
      </c>
      <c r="G120" s="23">
        <f t="shared" ref="G120:J120" si="2">SUM(G15:G119)</f>
        <v>24644134.969999999</v>
      </c>
      <c r="H120" s="23">
        <f t="shared" si="2"/>
        <v>36425724.380000003</v>
      </c>
      <c r="I120" s="23">
        <f t="shared" si="2"/>
        <v>120142156.81999999</v>
      </c>
      <c r="J120" s="27">
        <f t="shared" si="2"/>
        <v>15</v>
      </c>
      <c r="K120" s="23">
        <f t="shared" ref="K120" si="3">SUM(K15:K119)</f>
        <v>41570100</v>
      </c>
      <c r="L120" s="23">
        <f t="shared" ref="L120" si="4">SUM(L15:L119)</f>
        <v>40639019.520000003</v>
      </c>
      <c r="M120" s="23">
        <f t="shared" ref="M120" si="5">SUM(M15:M119)</f>
        <v>25661535</v>
      </c>
      <c r="N120" s="27">
        <f t="shared" ref="N120" si="6">SUM(N15:N119)</f>
        <v>114</v>
      </c>
      <c r="O120" s="23">
        <f t="shared" ref="O120" si="7">SUM(O15:O119)</f>
        <v>409722375</v>
      </c>
      <c r="P120" s="23">
        <f t="shared" ref="P120" si="8">SUM(P15:P119)</f>
        <v>177151736.50999999</v>
      </c>
      <c r="Q120" s="23">
        <f t="shared" ref="Q120" si="9">SUM(Q15:Q119)</f>
        <v>20945966.760000002</v>
      </c>
      <c r="R120" s="23">
        <f t="shared" ref="R120" si="10">SUM(R15:R119)</f>
        <v>91488093.290000007</v>
      </c>
      <c r="S120" s="23">
        <f t="shared" ref="S120" si="11">SUM(S15:S119)</f>
        <v>33128031.68</v>
      </c>
      <c r="T120" s="27">
        <f t="shared" ref="T120" si="12">SUM(T15:T119)</f>
        <v>0</v>
      </c>
      <c r="U120" s="23">
        <f t="shared" ref="U120" si="13">SUM(U15:U119)</f>
        <v>0</v>
      </c>
      <c r="V120" s="23">
        <f t="shared" ref="V120" si="14">SUM(V15:V119)</f>
        <v>57397730.649999999</v>
      </c>
      <c r="W120" s="23">
        <f t="shared" ref="W120" si="15">SUM(W15:W119)</f>
        <v>15949972.109999999</v>
      </c>
      <c r="X120" s="23">
        <f t="shared" ref="X120" si="16">SUM(X15:X119)</f>
        <v>0</v>
      </c>
      <c r="Y120" s="23">
        <f t="shared" ref="Y120" si="17">SUM(Y15:Y119)</f>
        <v>0</v>
      </c>
      <c r="Z120" s="23">
        <f t="shared" ref="Z120" si="18">SUM(Z15:Z119)</f>
        <v>0</v>
      </c>
      <c r="AA120" s="23">
        <f t="shared" ref="AA120:AB120" si="19">SUM(AA15:AA119)</f>
        <v>0</v>
      </c>
      <c r="AB120" s="23">
        <f t="shared" si="19"/>
        <v>1136679175.5599999</v>
      </c>
      <c r="AC120" s="21">
        <v>2026</v>
      </c>
      <c r="AD120" s="21">
        <v>2026</v>
      </c>
    </row>
    <row r="121" spans="1:65" ht="80.099999999999994" customHeight="1" x14ac:dyDescent="0.35">
      <c r="A121" s="102" t="s">
        <v>98</v>
      </c>
      <c r="B121" s="103"/>
      <c r="C121" s="103"/>
      <c r="D121" s="103"/>
      <c r="E121" s="103"/>
      <c r="F121" s="103"/>
      <c r="G121" s="103"/>
      <c r="H121" s="103"/>
      <c r="I121" s="103"/>
      <c r="J121" s="103"/>
      <c r="K121" s="103"/>
      <c r="L121" s="103"/>
      <c r="M121" s="103"/>
      <c r="N121" s="103"/>
      <c r="O121" s="103"/>
      <c r="P121" s="103"/>
      <c r="Q121" s="103"/>
      <c r="R121" s="103"/>
      <c r="S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  <c r="AD121" s="104"/>
    </row>
    <row r="122" spans="1:65" ht="80.099999999999994" customHeight="1" x14ac:dyDescent="0.35">
      <c r="A122" s="22">
        <v>1</v>
      </c>
      <c r="B122" s="92" t="s">
        <v>75</v>
      </c>
      <c r="C122" s="25">
        <f>SUM(D122+F122+G122+H122+I122+K122+L122+M122+O122+P122+Q122+R122+S122+U122+V122+W122+X122)</f>
        <v>39408673.659999996</v>
      </c>
      <c r="D122" s="93"/>
      <c r="E122" s="95"/>
      <c r="F122" s="93"/>
      <c r="G122" s="93"/>
      <c r="H122" s="93"/>
      <c r="I122" s="93"/>
      <c r="J122" s="95"/>
      <c r="K122" s="93"/>
      <c r="L122" s="94"/>
      <c r="M122" s="94"/>
      <c r="N122" s="96"/>
      <c r="O122" s="94"/>
      <c r="P122" s="94"/>
      <c r="Q122" s="94">
        <v>3706858.04</v>
      </c>
      <c r="R122" s="94">
        <v>25161000.210000001</v>
      </c>
      <c r="S122" s="94">
        <v>8135591.2000000002</v>
      </c>
      <c r="T122" s="28"/>
      <c r="U122" s="25"/>
      <c r="V122" s="25">
        <v>1850172.47</v>
      </c>
      <c r="W122" s="25">
        <v>555051.74</v>
      </c>
      <c r="X122" s="25"/>
      <c r="Y122" s="25"/>
      <c r="Z122" s="25"/>
      <c r="AA122" s="25"/>
      <c r="AB122" s="25">
        <v>39408673.659999996</v>
      </c>
      <c r="AC122" s="22">
        <v>2027</v>
      </c>
      <c r="AD122" s="22">
        <v>2027</v>
      </c>
    </row>
    <row r="123" spans="1:65" s="30" customFormat="1" ht="80.099999999999994" customHeight="1" x14ac:dyDescent="0.35">
      <c r="A123" s="22">
        <v>2</v>
      </c>
      <c r="B123" s="92" t="s">
        <v>231</v>
      </c>
      <c r="C123" s="25">
        <f>SUM(D123+F123+G123+H123+I123+K123+L123+M123+O123+P123+Q123+R123+S123+U123+V123+W123+X123)</f>
        <v>2951477.1</v>
      </c>
      <c r="D123" s="93"/>
      <c r="E123" s="95"/>
      <c r="F123" s="93"/>
      <c r="G123" s="93"/>
      <c r="H123" s="93"/>
      <c r="I123" s="93"/>
      <c r="J123" s="95">
        <v>1</v>
      </c>
      <c r="K123" s="93">
        <v>2771340</v>
      </c>
      <c r="L123" s="94"/>
      <c r="M123" s="94"/>
      <c r="N123" s="96"/>
      <c r="O123" s="94"/>
      <c r="P123" s="94"/>
      <c r="Q123" s="94"/>
      <c r="R123" s="94"/>
      <c r="S123" s="94"/>
      <c r="T123" s="28"/>
      <c r="U123" s="25"/>
      <c r="V123" s="25">
        <v>138567</v>
      </c>
      <c r="W123" s="25">
        <v>41570.1</v>
      </c>
      <c r="X123" s="25"/>
      <c r="Y123" s="25"/>
      <c r="Z123" s="25"/>
      <c r="AA123" s="25"/>
      <c r="AB123" s="25">
        <v>2951477.1</v>
      </c>
      <c r="AC123" s="22">
        <v>2027</v>
      </c>
      <c r="AD123" s="22">
        <v>2027</v>
      </c>
    </row>
    <row r="124" spans="1:65" s="30" customFormat="1" ht="80.099999999999994" customHeight="1" x14ac:dyDescent="0.35">
      <c r="A124" s="22">
        <v>3</v>
      </c>
      <c r="B124" s="92" t="s">
        <v>232</v>
      </c>
      <c r="C124" s="25">
        <f>SUM(D124+F124+G124+H124+I124+K124+L124+M124+O124+P124+Q124+R124+S124+U124+V124+W124+X124)</f>
        <v>63955899.030000001</v>
      </c>
      <c r="D124" s="93">
        <v>7300715.21</v>
      </c>
      <c r="E124" s="95">
        <v>1</v>
      </c>
      <c r="F124" s="93">
        <v>1612809</v>
      </c>
      <c r="G124" s="93">
        <v>5020409.37</v>
      </c>
      <c r="H124" s="93">
        <v>7205523.2999999998</v>
      </c>
      <c r="I124" s="93">
        <v>27582893.260000002</v>
      </c>
      <c r="J124" s="95">
        <v>1</v>
      </c>
      <c r="K124" s="93">
        <v>2771340</v>
      </c>
      <c r="L124" s="94">
        <v>8424187.3100000005</v>
      </c>
      <c r="M124" s="94"/>
      <c r="N124" s="96"/>
      <c r="O124" s="94"/>
      <c r="P124" s="94"/>
      <c r="Q124" s="94"/>
      <c r="R124" s="94"/>
      <c r="S124" s="94"/>
      <c r="T124" s="28"/>
      <c r="U124" s="25"/>
      <c r="V124" s="25">
        <v>3139253.42</v>
      </c>
      <c r="W124" s="25">
        <v>898768.16</v>
      </c>
      <c r="X124" s="25"/>
      <c r="Y124" s="25"/>
      <c r="Z124" s="25"/>
      <c r="AA124" s="25"/>
      <c r="AB124" s="25">
        <v>63955899.030000001</v>
      </c>
      <c r="AC124" s="22">
        <v>2027</v>
      </c>
      <c r="AD124" s="22">
        <v>2027</v>
      </c>
    </row>
    <row r="125" spans="1:65" s="30" customFormat="1" ht="80.099999999999994" customHeight="1" x14ac:dyDescent="0.35">
      <c r="A125" s="22">
        <v>4</v>
      </c>
      <c r="B125" s="92" t="s">
        <v>121</v>
      </c>
      <c r="C125" s="25">
        <f t="shared" ref="C125:C150" si="20">SUM(D125+F125+G125+H125+I125+K125+L125+M125+O125+P125+Q125+R125+S125+U125+V125+W125+X125)</f>
        <v>2951477.1</v>
      </c>
      <c r="D125" s="93"/>
      <c r="E125" s="95"/>
      <c r="F125" s="93"/>
      <c r="G125" s="93"/>
      <c r="H125" s="93"/>
      <c r="I125" s="93"/>
      <c r="J125" s="95">
        <v>1</v>
      </c>
      <c r="K125" s="93">
        <v>2771340</v>
      </c>
      <c r="L125" s="94"/>
      <c r="M125" s="94"/>
      <c r="N125" s="96"/>
      <c r="O125" s="94"/>
      <c r="P125" s="94"/>
      <c r="Q125" s="94"/>
      <c r="R125" s="94"/>
      <c r="S125" s="94"/>
      <c r="T125" s="28"/>
      <c r="U125" s="25"/>
      <c r="V125" s="25">
        <v>138567</v>
      </c>
      <c r="W125" s="25">
        <v>41570.1</v>
      </c>
      <c r="X125" s="25"/>
      <c r="Y125" s="25"/>
      <c r="Z125" s="25"/>
      <c r="AA125" s="25"/>
      <c r="AB125" s="25">
        <v>2951477.1</v>
      </c>
      <c r="AC125" s="22">
        <v>2027</v>
      </c>
      <c r="AD125" s="22">
        <v>2027</v>
      </c>
    </row>
    <row r="126" spans="1:65" ht="79.5" customHeight="1" x14ac:dyDescent="0.35">
      <c r="A126" s="22">
        <v>5</v>
      </c>
      <c r="B126" s="89" t="s">
        <v>122</v>
      </c>
      <c r="C126" s="25">
        <f t="shared" si="20"/>
        <v>8897931.8699999992</v>
      </c>
      <c r="D126" s="93"/>
      <c r="E126" s="95"/>
      <c r="F126" s="93"/>
      <c r="G126" s="93"/>
      <c r="H126" s="93"/>
      <c r="I126" s="93"/>
      <c r="J126" s="95"/>
      <c r="K126" s="93"/>
      <c r="L126" s="94"/>
      <c r="M126" s="94"/>
      <c r="N126" s="96"/>
      <c r="O126" s="94"/>
      <c r="P126" s="94"/>
      <c r="Q126" s="94">
        <v>2672820.96</v>
      </c>
      <c r="R126" s="94"/>
      <c r="S126" s="94">
        <v>5682044.6500000004</v>
      </c>
      <c r="T126" s="34"/>
      <c r="U126" s="32"/>
      <c r="V126" s="32">
        <v>417743.28</v>
      </c>
      <c r="W126" s="32">
        <v>125322.98</v>
      </c>
      <c r="X126" s="32"/>
      <c r="Y126" s="32"/>
      <c r="Z126" s="32"/>
      <c r="AA126" s="32"/>
      <c r="AB126" s="32">
        <v>8897931.8699999992</v>
      </c>
      <c r="AC126" s="22">
        <v>2027</v>
      </c>
      <c r="AD126" s="22">
        <v>2027</v>
      </c>
    </row>
    <row r="127" spans="1:65" s="29" customFormat="1" ht="80.099999999999994" customHeight="1" x14ac:dyDescent="0.35">
      <c r="A127" s="22">
        <v>6</v>
      </c>
      <c r="B127" s="87" t="s">
        <v>123</v>
      </c>
      <c r="C127" s="25">
        <f t="shared" si="20"/>
        <v>2951477.1</v>
      </c>
      <c r="D127" s="93"/>
      <c r="E127" s="95"/>
      <c r="F127" s="93"/>
      <c r="G127" s="93"/>
      <c r="H127" s="93"/>
      <c r="I127" s="93"/>
      <c r="J127" s="95">
        <v>1</v>
      </c>
      <c r="K127" s="93">
        <v>2771340</v>
      </c>
      <c r="L127" s="94"/>
      <c r="M127" s="94"/>
      <c r="N127" s="96"/>
      <c r="O127" s="94"/>
      <c r="P127" s="94"/>
      <c r="Q127" s="94"/>
      <c r="R127" s="94"/>
      <c r="S127" s="94"/>
      <c r="T127" s="28"/>
      <c r="U127" s="25"/>
      <c r="V127" s="25">
        <v>138567</v>
      </c>
      <c r="W127" s="25">
        <v>41570.1</v>
      </c>
      <c r="X127" s="25"/>
      <c r="Y127" s="25"/>
      <c r="Z127" s="25"/>
      <c r="AA127" s="25"/>
      <c r="AB127" s="25">
        <v>2951477.1</v>
      </c>
      <c r="AC127" s="22">
        <v>2027</v>
      </c>
      <c r="AD127" s="22">
        <v>2027</v>
      </c>
    </row>
    <row r="128" spans="1:65" s="29" customFormat="1" ht="80.099999999999994" customHeight="1" x14ac:dyDescent="0.35">
      <c r="A128" s="22">
        <v>7</v>
      </c>
      <c r="B128" s="87" t="s">
        <v>233</v>
      </c>
      <c r="C128" s="25">
        <f t="shared" si="20"/>
        <v>6581320.3200000003</v>
      </c>
      <c r="D128" s="93"/>
      <c r="E128" s="95"/>
      <c r="F128" s="93"/>
      <c r="G128" s="93"/>
      <c r="H128" s="93"/>
      <c r="I128" s="93"/>
      <c r="J128" s="95"/>
      <c r="K128" s="93"/>
      <c r="L128" s="94"/>
      <c r="M128" s="94"/>
      <c r="N128" s="96"/>
      <c r="O128" s="94"/>
      <c r="P128" s="94"/>
      <c r="Q128" s="94">
        <v>1782441.47</v>
      </c>
      <c r="R128" s="94"/>
      <c r="S128" s="94">
        <v>4397202.0199999996</v>
      </c>
      <c r="T128" s="28"/>
      <c r="U128" s="25"/>
      <c r="V128" s="25">
        <v>308982.18</v>
      </c>
      <c r="W128" s="25">
        <v>92694.65</v>
      </c>
      <c r="X128" s="25"/>
      <c r="Y128" s="25"/>
      <c r="Z128" s="25"/>
      <c r="AA128" s="25"/>
      <c r="AB128" s="25">
        <v>6581320.3200000003</v>
      </c>
      <c r="AC128" s="22">
        <v>2027</v>
      </c>
      <c r="AD128" s="22">
        <v>2027</v>
      </c>
    </row>
    <row r="129" spans="1:65" ht="79.5" customHeight="1" x14ac:dyDescent="0.35">
      <c r="A129" s="22">
        <v>8</v>
      </c>
      <c r="B129" s="84" t="s">
        <v>72</v>
      </c>
      <c r="C129" s="25">
        <f t="shared" si="20"/>
        <v>14686805.189999999</v>
      </c>
      <c r="D129" s="93"/>
      <c r="E129" s="95"/>
      <c r="F129" s="93"/>
      <c r="G129" s="93"/>
      <c r="H129" s="93"/>
      <c r="I129" s="93"/>
      <c r="J129" s="95"/>
      <c r="K129" s="93"/>
      <c r="L129" s="94"/>
      <c r="M129" s="94"/>
      <c r="N129" s="96"/>
      <c r="O129" s="94"/>
      <c r="P129" s="94">
        <v>13790427.41</v>
      </c>
      <c r="Q129" s="94"/>
      <c r="R129" s="94"/>
      <c r="S129" s="94"/>
      <c r="T129" s="28"/>
      <c r="U129" s="25"/>
      <c r="V129" s="23">
        <v>689521.37</v>
      </c>
      <c r="W129" s="23">
        <v>206856.41</v>
      </c>
      <c r="X129" s="23"/>
      <c r="Y129" s="23"/>
      <c r="Z129" s="23"/>
      <c r="AA129" s="23"/>
      <c r="AB129" s="23">
        <v>14686805.189999999</v>
      </c>
      <c r="AC129" s="22">
        <v>2027</v>
      </c>
      <c r="AD129" s="22">
        <v>2027</v>
      </c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40"/>
      <c r="BB129" s="40"/>
      <c r="BC129" s="40"/>
      <c r="BD129" s="40"/>
      <c r="BE129" s="40"/>
      <c r="BF129" s="43"/>
      <c r="BG129" s="40"/>
      <c r="BH129" s="40"/>
      <c r="BI129" s="40"/>
      <c r="BJ129" s="40"/>
      <c r="BK129" s="40"/>
      <c r="BL129" s="40"/>
      <c r="BM129" s="40"/>
    </row>
    <row r="130" spans="1:65" s="29" customFormat="1" ht="80.099999999999994" customHeight="1" x14ac:dyDescent="0.35">
      <c r="A130" s="22">
        <v>9</v>
      </c>
      <c r="B130" s="87" t="s">
        <v>124</v>
      </c>
      <c r="C130" s="25">
        <f t="shared" si="20"/>
        <v>16409268.689999999</v>
      </c>
      <c r="D130" s="93"/>
      <c r="E130" s="95"/>
      <c r="F130" s="93"/>
      <c r="G130" s="93"/>
      <c r="H130" s="93"/>
      <c r="I130" s="93"/>
      <c r="J130" s="95"/>
      <c r="K130" s="93"/>
      <c r="L130" s="94"/>
      <c r="M130" s="94"/>
      <c r="N130" s="96"/>
      <c r="O130" s="94"/>
      <c r="P130" s="94">
        <v>15407764.029999999</v>
      </c>
      <c r="Q130" s="94"/>
      <c r="R130" s="94"/>
      <c r="S130" s="94"/>
      <c r="T130" s="28"/>
      <c r="U130" s="25"/>
      <c r="V130" s="25">
        <v>770388.2</v>
      </c>
      <c r="W130" s="25">
        <v>231116.46</v>
      </c>
      <c r="X130" s="25"/>
      <c r="Y130" s="25"/>
      <c r="Z130" s="25"/>
      <c r="AA130" s="25"/>
      <c r="AB130" s="25">
        <v>16409268.689999999</v>
      </c>
      <c r="AC130" s="22">
        <v>2027</v>
      </c>
      <c r="AD130" s="22">
        <v>2027</v>
      </c>
    </row>
    <row r="131" spans="1:65" s="29" customFormat="1" ht="80.099999999999994" customHeight="1" x14ac:dyDescent="0.35">
      <c r="A131" s="22">
        <v>10</v>
      </c>
      <c r="B131" s="87" t="s">
        <v>29</v>
      </c>
      <c r="C131" s="25">
        <f t="shared" si="20"/>
        <v>6223077.2300000004</v>
      </c>
      <c r="D131" s="93"/>
      <c r="E131" s="95"/>
      <c r="F131" s="93"/>
      <c r="G131" s="93"/>
      <c r="H131" s="93"/>
      <c r="I131" s="93"/>
      <c r="J131" s="95">
        <v>1</v>
      </c>
      <c r="K131" s="93">
        <v>2771340</v>
      </c>
      <c r="L131" s="94"/>
      <c r="M131" s="94">
        <v>3071925</v>
      </c>
      <c r="N131" s="96"/>
      <c r="O131" s="94"/>
      <c r="P131" s="94"/>
      <c r="Q131" s="94"/>
      <c r="R131" s="94"/>
      <c r="S131" s="94"/>
      <c r="T131" s="28"/>
      <c r="U131" s="25"/>
      <c r="V131" s="25">
        <v>292163.25</v>
      </c>
      <c r="W131" s="25">
        <v>87648.98</v>
      </c>
      <c r="X131" s="25"/>
      <c r="Y131" s="25"/>
      <c r="Z131" s="25"/>
      <c r="AA131" s="25"/>
      <c r="AB131" s="25">
        <v>6223077.2300000004</v>
      </c>
      <c r="AC131" s="22">
        <v>2027</v>
      </c>
      <c r="AD131" s="22">
        <v>2027</v>
      </c>
    </row>
    <row r="132" spans="1:65" s="29" customFormat="1" ht="80.099999999999994" customHeight="1" x14ac:dyDescent="0.35">
      <c r="A132" s="22">
        <v>11</v>
      </c>
      <c r="B132" s="87" t="s">
        <v>129</v>
      </c>
      <c r="C132" s="25">
        <f t="shared" si="20"/>
        <v>12237429.07</v>
      </c>
      <c r="D132" s="93"/>
      <c r="E132" s="95"/>
      <c r="F132" s="93"/>
      <c r="G132" s="93"/>
      <c r="H132" s="93"/>
      <c r="I132" s="93"/>
      <c r="J132" s="95"/>
      <c r="K132" s="93"/>
      <c r="L132" s="94"/>
      <c r="M132" s="94"/>
      <c r="N132" s="96"/>
      <c r="O132" s="94"/>
      <c r="P132" s="94">
        <v>11490543.720000001</v>
      </c>
      <c r="Q132" s="94"/>
      <c r="R132" s="94"/>
      <c r="S132" s="94"/>
      <c r="T132" s="28"/>
      <c r="U132" s="25"/>
      <c r="V132" s="25">
        <v>574527.18999999994</v>
      </c>
      <c r="W132" s="25">
        <v>172358.16</v>
      </c>
      <c r="X132" s="25"/>
      <c r="Y132" s="25"/>
      <c r="Z132" s="25"/>
      <c r="AA132" s="25"/>
      <c r="AB132" s="25">
        <v>12237429.07</v>
      </c>
      <c r="AC132" s="22">
        <v>2027</v>
      </c>
      <c r="AD132" s="22">
        <v>2027</v>
      </c>
    </row>
    <row r="133" spans="1:65" ht="80.099999999999994" customHeight="1" x14ac:dyDescent="0.35">
      <c r="A133" s="22">
        <v>12</v>
      </c>
      <c r="B133" s="84" t="s">
        <v>110</v>
      </c>
      <c r="C133" s="25">
        <f t="shared" si="20"/>
        <v>29582521.079999998</v>
      </c>
      <c r="D133" s="93"/>
      <c r="E133" s="95"/>
      <c r="F133" s="93"/>
      <c r="G133" s="93"/>
      <c r="H133" s="93"/>
      <c r="I133" s="93"/>
      <c r="J133" s="95"/>
      <c r="K133" s="93"/>
      <c r="L133" s="94"/>
      <c r="M133" s="94"/>
      <c r="N133" s="96"/>
      <c r="O133" s="94"/>
      <c r="P133" s="94"/>
      <c r="Q133" s="94">
        <v>2782590.63</v>
      </c>
      <c r="R133" s="94">
        <v>18887360.309999999</v>
      </c>
      <c r="S133" s="94">
        <v>6107064.1500000004</v>
      </c>
      <c r="T133" s="28"/>
      <c r="U133" s="25"/>
      <c r="V133" s="23">
        <v>1388850.76</v>
      </c>
      <c r="W133" s="23">
        <v>416655.23</v>
      </c>
      <c r="X133" s="23"/>
      <c r="Y133" s="23"/>
      <c r="Z133" s="23"/>
      <c r="AA133" s="23"/>
      <c r="AB133" s="23">
        <v>29582521.079999998</v>
      </c>
      <c r="AC133" s="22">
        <v>2027</v>
      </c>
      <c r="AD133" s="22">
        <v>2027</v>
      </c>
    </row>
    <row r="134" spans="1:65" ht="79.5" customHeight="1" x14ac:dyDescent="0.35">
      <c r="A134" s="22">
        <v>13</v>
      </c>
      <c r="B134" s="84" t="s">
        <v>234</v>
      </c>
      <c r="C134" s="25">
        <f t="shared" si="20"/>
        <v>47158165.130000003</v>
      </c>
      <c r="D134" s="93"/>
      <c r="E134" s="95"/>
      <c r="F134" s="93"/>
      <c r="G134" s="93"/>
      <c r="H134" s="93"/>
      <c r="I134" s="93"/>
      <c r="J134" s="95"/>
      <c r="K134" s="93"/>
      <c r="L134" s="94"/>
      <c r="M134" s="94"/>
      <c r="N134" s="96"/>
      <c r="O134" s="94"/>
      <c r="P134" s="94"/>
      <c r="Q134" s="94">
        <v>4435790.58</v>
      </c>
      <c r="R134" s="94">
        <v>30108767.760000002</v>
      </c>
      <c r="S134" s="94">
        <v>9735408.9199999999</v>
      </c>
      <c r="T134" s="28"/>
      <c r="U134" s="25"/>
      <c r="V134" s="25">
        <v>2213998.36</v>
      </c>
      <c r="W134" s="25">
        <v>664199.51</v>
      </c>
      <c r="X134" s="25"/>
      <c r="Y134" s="25"/>
      <c r="Z134" s="25"/>
      <c r="AA134" s="25"/>
      <c r="AB134" s="25">
        <v>47158165.130000003</v>
      </c>
      <c r="AC134" s="22">
        <v>2027</v>
      </c>
      <c r="AD134" s="22">
        <v>2027</v>
      </c>
    </row>
    <row r="135" spans="1:65" ht="80.099999999999994" customHeight="1" x14ac:dyDescent="0.35">
      <c r="A135" s="22">
        <v>14</v>
      </c>
      <c r="B135" s="84" t="s">
        <v>235</v>
      </c>
      <c r="C135" s="25">
        <f t="shared" si="20"/>
        <v>11952742.41</v>
      </c>
      <c r="D135" s="93"/>
      <c r="E135" s="95"/>
      <c r="F135" s="93"/>
      <c r="G135" s="93"/>
      <c r="H135" s="93"/>
      <c r="I135" s="93"/>
      <c r="J135" s="95"/>
      <c r="K135" s="93"/>
      <c r="L135" s="94"/>
      <c r="M135" s="94"/>
      <c r="N135" s="96"/>
      <c r="O135" s="94"/>
      <c r="P135" s="94">
        <v>11223232.310000001</v>
      </c>
      <c r="Q135" s="94"/>
      <c r="R135" s="94"/>
      <c r="S135" s="94"/>
      <c r="T135" s="28"/>
      <c r="U135" s="25"/>
      <c r="V135" s="25">
        <v>561161.62</v>
      </c>
      <c r="W135" s="25">
        <v>168348.48</v>
      </c>
      <c r="X135" s="25"/>
      <c r="Y135" s="25"/>
      <c r="Z135" s="25"/>
      <c r="AA135" s="25"/>
      <c r="AB135" s="25">
        <v>11952742.41</v>
      </c>
      <c r="AC135" s="22">
        <v>2027</v>
      </c>
      <c r="AD135" s="22">
        <v>2027</v>
      </c>
    </row>
    <row r="136" spans="1:65" s="26" customFormat="1" ht="80.099999999999994" customHeight="1" x14ac:dyDescent="0.35">
      <c r="A136" s="22">
        <v>15</v>
      </c>
      <c r="B136" s="84" t="s">
        <v>111</v>
      </c>
      <c r="C136" s="25">
        <f t="shared" si="20"/>
        <v>14126799.26</v>
      </c>
      <c r="D136" s="93"/>
      <c r="E136" s="95"/>
      <c r="F136" s="93"/>
      <c r="G136" s="93"/>
      <c r="H136" s="93"/>
      <c r="I136" s="93"/>
      <c r="J136" s="95"/>
      <c r="K136" s="93"/>
      <c r="L136" s="94"/>
      <c r="M136" s="94"/>
      <c r="N136" s="96"/>
      <c r="O136" s="94"/>
      <c r="P136" s="94">
        <v>13264600.25</v>
      </c>
      <c r="Q136" s="94"/>
      <c r="R136" s="94"/>
      <c r="S136" s="94"/>
      <c r="T136" s="28"/>
      <c r="U136" s="25"/>
      <c r="V136" s="23">
        <v>663230.01</v>
      </c>
      <c r="W136" s="23">
        <v>198969</v>
      </c>
      <c r="X136" s="23"/>
      <c r="Y136" s="23"/>
      <c r="Z136" s="23"/>
      <c r="AA136" s="23"/>
      <c r="AB136" s="23">
        <v>14126799.26</v>
      </c>
      <c r="AC136" s="22">
        <v>2027</v>
      </c>
      <c r="AD136" s="22">
        <v>2027</v>
      </c>
    </row>
    <row r="137" spans="1:65" s="26" customFormat="1" ht="80.099999999999994" customHeight="1" x14ac:dyDescent="0.35">
      <c r="A137" s="22">
        <v>16</v>
      </c>
      <c r="B137" s="84" t="s">
        <v>112</v>
      </c>
      <c r="C137" s="25">
        <f t="shared" si="20"/>
        <v>13994477.189999999</v>
      </c>
      <c r="D137" s="93"/>
      <c r="E137" s="95"/>
      <c r="F137" s="93"/>
      <c r="G137" s="93"/>
      <c r="H137" s="93"/>
      <c r="I137" s="93"/>
      <c r="J137" s="95"/>
      <c r="K137" s="93"/>
      <c r="L137" s="94"/>
      <c r="M137" s="94"/>
      <c r="N137" s="96"/>
      <c r="O137" s="94"/>
      <c r="P137" s="94">
        <v>13140354.17</v>
      </c>
      <c r="Q137" s="94"/>
      <c r="R137" s="94"/>
      <c r="S137" s="94"/>
      <c r="T137" s="28"/>
      <c r="U137" s="25"/>
      <c r="V137" s="25">
        <v>657017.71</v>
      </c>
      <c r="W137" s="25">
        <v>197105.31</v>
      </c>
      <c r="X137" s="25"/>
      <c r="Y137" s="25"/>
      <c r="Z137" s="25"/>
      <c r="AA137" s="25"/>
      <c r="AB137" s="25">
        <v>13994477.189999999</v>
      </c>
      <c r="AC137" s="22">
        <v>2027</v>
      </c>
      <c r="AD137" s="22">
        <v>2027</v>
      </c>
    </row>
    <row r="138" spans="1:65" s="26" customFormat="1" ht="80.099999999999994" customHeight="1" x14ac:dyDescent="0.35">
      <c r="A138" s="22">
        <v>17</v>
      </c>
      <c r="B138" s="84" t="s">
        <v>59</v>
      </c>
      <c r="C138" s="25">
        <f t="shared" si="20"/>
        <v>15097476.199999999</v>
      </c>
      <c r="D138" s="93"/>
      <c r="E138" s="95"/>
      <c r="F138" s="93"/>
      <c r="G138" s="93"/>
      <c r="H138" s="93"/>
      <c r="I138" s="93"/>
      <c r="J138" s="95"/>
      <c r="K138" s="93"/>
      <c r="L138" s="94"/>
      <c r="M138" s="94"/>
      <c r="N138" s="96"/>
      <c r="O138" s="94"/>
      <c r="P138" s="94">
        <v>14176033.99</v>
      </c>
      <c r="Q138" s="94"/>
      <c r="R138" s="94"/>
      <c r="S138" s="94"/>
      <c r="T138" s="28"/>
      <c r="U138" s="25"/>
      <c r="V138" s="25">
        <v>708801.7</v>
      </c>
      <c r="W138" s="25">
        <v>212640.51</v>
      </c>
      <c r="X138" s="25"/>
      <c r="Y138" s="25"/>
      <c r="Z138" s="25"/>
      <c r="AA138" s="25"/>
      <c r="AB138" s="25">
        <v>15097476.199999999</v>
      </c>
      <c r="AC138" s="22">
        <v>2027</v>
      </c>
      <c r="AD138" s="22">
        <v>2027</v>
      </c>
    </row>
    <row r="139" spans="1:65" s="26" customFormat="1" ht="80.099999999999994" customHeight="1" x14ac:dyDescent="0.35">
      <c r="A139" s="22">
        <v>18</v>
      </c>
      <c r="B139" s="87" t="s">
        <v>346</v>
      </c>
      <c r="C139" s="25">
        <f t="shared" si="20"/>
        <v>14055439.859999999</v>
      </c>
      <c r="D139" s="93"/>
      <c r="E139" s="95"/>
      <c r="F139" s="93"/>
      <c r="G139" s="93"/>
      <c r="H139" s="93"/>
      <c r="I139" s="93"/>
      <c r="J139" s="95"/>
      <c r="K139" s="93"/>
      <c r="L139" s="94"/>
      <c r="M139" s="94"/>
      <c r="N139" s="96"/>
      <c r="O139" s="94"/>
      <c r="P139" s="94">
        <v>13197596.109999999</v>
      </c>
      <c r="Q139" s="94"/>
      <c r="R139" s="94"/>
      <c r="S139" s="94"/>
      <c r="T139" s="28"/>
      <c r="U139" s="25"/>
      <c r="V139" s="25">
        <v>659879.81000000006</v>
      </c>
      <c r="W139" s="25">
        <v>197963.94</v>
      </c>
      <c r="X139" s="25"/>
      <c r="Y139" s="25"/>
      <c r="Z139" s="25"/>
      <c r="AA139" s="25"/>
      <c r="AB139" s="25">
        <v>14055439.859999999</v>
      </c>
      <c r="AC139" s="22">
        <v>2027</v>
      </c>
      <c r="AD139" s="22">
        <v>2027</v>
      </c>
    </row>
    <row r="140" spans="1:65" s="26" customFormat="1" ht="80.099999999999994" customHeight="1" x14ac:dyDescent="0.35">
      <c r="A140" s="22">
        <v>19</v>
      </c>
      <c r="B140" s="87" t="s">
        <v>74</v>
      </c>
      <c r="C140" s="25">
        <f t="shared" si="20"/>
        <v>18213661.079999998</v>
      </c>
      <c r="D140" s="93"/>
      <c r="E140" s="95"/>
      <c r="F140" s="93"/>
      <c r="G140" s="93"/>
      <c r="H140" s="93"/>
      <c r="I140" s="93"/>
      <c r="J140" s="95"/>
      <c r="K140" s="93"/>
      <c r="L140" s="94"/>
      <c r="M140" s="94"/>
      <c r="N140" s="96"/>
      <c r="O140" s="94"/>
      <c r="P140" s="94">
        <v>17102029.18</v>
      </c>
      <c r="Q140" s="94"/>
      <c r="R140" s="94"/>
      <c r="S140" s="94"/>
      <c r="T140" s="28"/>
      <c r="U140" s="25"/>
      <c r="V140" s="25">
        <v>855101.46</v>
      </c>
      <c r="W140" s="25">
        <v>256530.44</v>
      </c>
      <c r="X140" s="25"/>
      <c r="Y140" s="25"/>
      <c r="Z140" s="25"/>
      <c r="AA140" s="25"/>
      <c r="AB140" s="25">
        <v>18213661.079999998</v>
      </c>
      <c r="AC140" s="22">
        <v>2027</v>
      </c>
      <c r="AD140" s="22">
        <v>2027</v>
      </c>
    </row>
    <row r="141" spans="1:65" s="26" customFormat="1" ht="80.099999999999994" customHeight="1" x14ac:dyDescent="0.35">
      <c r="A141" s="22">
        <v>20</v>
      </c>
      <c r="B141" s="87" t="s">
        <v>113</v>
      </c>
      <c r="C141" s="25">
        <f t="shared" si="20"/>
        <v>16698100.73</v>
      </c>
      <c r="D141" s="93"/>
      <c r="E141" s="95"/>
      <c r="F141" s="93"/>
      <c r="G141" s="93"/>
      <c r="H141" s="93"/>
      <c r="I141" s="93"/>
      <c r="J141" s="95"/>
      <c r="K141" s="93"/>
      <c r="L141" s="94"/>
      <c r="M141" s="94"/>
      <c r="N141" s="96"/>
      <c r="O141" s="94"/>
      <c r="P141" s="94">
        <v>15678967.82</v>
      </c>
      <c r="Q141" s="94"/>
      <c r="R141" s="94"/>
      <c r="S141" s="94"/>
      <c r="T141" s="28"/>
      <c r="U141" s="25"/>
      <c r="V141" s="25">
        <v>783948.39</v>
      </c>
      <c r="W141" s="25">
        <v>235184.52</v>
      </c>
      <c r="X141" s="25"/>
      <c r="Y141" s="25"/>
      <c r="Z141" s="25"/>
      <c r="AA141" s="25"/>
      <c r="AB141" s="25">
        <v>16698100.73</v>
      </c>
      <c r="AC141" s="22">
        <v>2027</v>
      </c>
      <c r="AD141" s="22">
        <v>2027</v>
      </c>
    </row>
    <row r="142" spans="1:65" s="26" customFormat="1" ht="80.099999999999994" customHeight="1" x14ac:dyDescent="0.35">
      <c r="A142" s="22">
        <v>21</v>
      </c>
      <c r="B142" s="87" t="s">
        <v>134</v>
      </c>
      <c r="C142" s="25">
        <f t="shared" si="20"/>
        <v>21452597.16</v>
      </c>
      <c r="D142" s="93"/>
      <c r="E142" s="95"/>
      <c r="F142" s="93"/>
      <c r="G142" s="93"/>
      <c r="H142" s="93"/>
      <c r="I142" s="93"/>
      <c r="J142" s="95"/>
      <c r="K142" s="93"/>
      <c r="L142" s="94"/>
      <c r="M142" s="94"/>
      <c r="N142" s="96"/>
      <c r="O142" s="94"/>
      <c r="P142" s="94">
        <v>20143283.710000001</v>
      </c>
      <c r="Q142" s="94"/>
      <c r="R142" s="94"/>
      <c r="S142" s="94"/>
      <c r="T142" s="28"/>
      <c r="U142" s="25"/>
      <c r="V142" s="25">
        <v>1007164.19</v>
      </c>
      <c r="W142" s="25">
        <v>302149.26</v>
      </c>
      <c r="X142" s="25"/>
      <c r="Y142" s="25"/>
      <c r="Z142" s="25"/>
      <c r="AA142" s="25"/>
      <c r="AB142" s="25">
        <v>21452597.16</v>
      </c>
      <c r="AC142" s="22">
        <v>2027</v>
      </c>
      <c r="AD142" s="22">
        <v>2027</v>
      </c>
    </row>
    <row r="143" spans="1:65" s="26" customFormat="1" ht="80.099999999999994" customHeight="1" x14ac:dyDescent="0.35">
      <c r="A143" s="22">
        <v>22</v>
      </c>
      <c r="B143" s="87" t="s">
        <v>114</v>
      </c>
      <c r="C143" s="25">
        <f t="shared" si="20"/>
        <v>37553453.619999997</v>
      </c>
      <c r="D143" s="93">
        <v>4271298.0199999996</v>
      </c>
      <c r="E143" s="95"/>
      <c r="F143" s="93"/>
      <c r="G143" s="93">
        <v>2937200.53</v>
      </c>
      <c r="H143" s="93">
        <v>4215605.8099999996</v>
      </c>
      <c r="I143" s="93">
        <v>16137426.82</v>
      </c>
      <c r="J143" s="95">
        <v>1</v>
      </c>
      <c r="K143" s="93">
        <v>2771340</v>
      </c>
      <c r="L143" s="94">
        <v>4928587.62</v>
      </c>
      <c r="M143" s="94"/>
      <c r="N143" s="96"/>
      <c r="O143" s="94"/>
      <c r="P143" s="94"/>
      <c r="Q143" s="94"/>
      <c r="R143" s="94"/>
      <c r="S143" s="94"/>
      <c r="T143" s="28"/>
      <c r="U143" s="25"/>
      <c r="V143" s="25">
        <v>1763072.94</v>
      </c>
      <c r="W143" s="25">
        <v>528921.88</v>
      </c>
      <c r="X143" s="25"/>
      <c r="Y143" s="25"/>
      <c r="Z143" s="25"/>
      <c r="AA143" s="25"/>
      <c r="AB143" s="25">
        <v>37553453.619999997</v>
      </c>
      <c r="AC143" s="22">
        <v>2027</v>
      </c>
      <c r="AD143" s="22">
        <v>2027</v>
      </c>
    </row>
    <row r="144" spans="1:65" s="26" customFormat="1" ht="80.099999999999994" customHeight="1" x14ac:dyDescent="0.35">
      <c r="A144" s="22">
        <v>23</v>
      </c>
      <c r="B144" s="87" t="s">
        <v>115</v>
      </c>
      <c r="C144" s="25">
        <f t="shared" si="20"/>
        <v>13988806.25</v>
      </c>
      <c r="D144" s="93"/>
      <c r="E144" s="95"/>
      <c r="F144" s="93"/>
      <c r="G144" s="93"/>
      <c r="H144" s="93"/>
      <c r="I144" s="93"/>
      <c r="J144" s="95"/>
      <c r="K144" s="93"/>
      <c r="L144" s="94"/>
      <c r="M144" s="94"/>
      <c r="N144" s="96"/>
      <c r="O144" s="94"/>
      <c r="P144" s="94">
        <v>13135029.34</v>
      </c>
      <c r="Q144" s="94"/>
      <c r="R144" s="94"/>
      <c r="S144" s="94"/>
      <c r="T144" s="28"/>
      <c r="U144" s="25"/>
      <c r="V144" s="25">
        <v>656751.47</v>
      </c>
      <c r="W144" s="25">
        <v>197025.44</v>
      </c>
      <c r="X144" s="25"/>
      <c r="Y144" s="25"/>
      <c r="Z144" s="25"/>
      <c r="AA144" s="25"/>
      <c r="AB144" s="25">
        <v>13988806.25</v>
      </c>
      <c r="AC144" s="22">
        <v>2027</v>
      </c>
      <c r="AD144" s="22">
        <v>2027</v>
      </c>
    </row>
    <row r="145" spans="1:65" s="26" customFormat="1" ht="80.099999999999994" customHeight="1" x14ac:dyDescent="0.35">
      <c r="A145" s="22">
        <v>24</v>
      </c>
      <c r="B145" s="87" t="s">
        <v>116</v>
      </c>
      <c r="C145" s="25">
        <f t="shared" si="20"/>
        <v>14198158.67</v>
      </c>
      <c r="D145" s="93"/>
      <c r="E145" s="95"/>
      <c r="F145" s="93"/>
      <c r="G145" s="93"/>
      <c r="H145" s="93"/>
      <c r="I145" s="93"/>
      <c r="J145" s="95"/>
      <c r="K145" s="93"/>
      <c r="L145" s="94"/>
      <c r="M145" s="94"/>
      <c r="N145" s="96"/>
      <c r="O145" s="94"/>
      <c r="P145" s="94">
        <v>13331604.380000001</v>
      </c>
      <c r="Q145" s="94"/>
      <c r="R145" s="94"/>
      <c r="S145" s="94"/>
      <c r="T145" s="28"/>
      <c r="U145" s="25"/>
      <c r="V145" s="25">
        <v>666580.22</v>
      </c>
      <c r="W145" s="25">
        <v>199974.07</v>
      </c>
      <c r="X145" s="25"/>
      <c r="Y145" s="25"/>
      <c r="Z145" s="25"/>
      <c r="AA145" s="25"/>
      <c r="AB145" s="25">
        <v>14198158.67</v>
      </c>
      <c r="AC145" s="22">
        <v>2027</v>
      </c>
      <c r="AD145" s="22">
        <v>2027</v>
      </c>
    </row>
    <row r="146" spans="1:65" s="26" customFormat="1" ht="80.099999999999994" customHeight="1" x14ac:dyDescent="0.35">
      <c r="A146" s="22">
        <v>25</v>
      </c>
      <c r="B146" s="87" t="s">
        <v>117</v>
      </c>
      <c r="C146" s="25">
        <f t="shared" si="20"/>
        <v>13549780.5</v>
      </c>
      <c r="D146" s="93"/>
      <c r="E146" s="95"/>
      <c r="F146" s="93"/>
      <c r="G146" s="93"/>
      <c r="H146" s="93"/>
      <c r="I146" s="93"/>
      <c r="J146" s="95"/>
      <c r="K146" s="93"/>
      <c r="L146" s="94"/>
      <c r="M146" s="94"/>
      <c r="N146" s="96"/>
      <c r="O146" s="94"/>
      <c r="P146" s="94">
        <v>12722798.59</v>
      </c>
      <c r="Q146" s="94"/>
      <c r="R146" s="94"/>
      <c r="S146" s="94"/>
      <c r="T146" s="28"/>
      <c r="U146" s="25"/>
      <c r="V146" s="25">
        <v>636139.93000000005</v>
      </c>
      <c r="W146" s="25">
        <v>190841.98</v>
      </c>
      <c r="X146" s="25"/>
      <c r="Y146" s="25"/>
      <c r="Z146" s="25"/>
      <c r="AA146" s="25"/>
      <c r="AB146" s="25">
        <v>13549780.5</v>
      </c>
      <c r="AC146" s="22">
        <v>2027</v>
      </c>
      <c r="AD146" s="22">
        <v>2027</v>
      </c>
    </row>
    <row r="147" spans="1:65" s="26" customFormat="1" ht="80.099999999999994" customHeight="1" x14ac:dyDescent="0.35">
      <c r="A147" s="22">
        <v>26</v>
      </c>
      <c r="B147" s="87" t="s">
        <v>138</v>
      </c>
      <c r="C147" s="25">
        <f t="shared" si="20"/>
        <v>15168363.029999999</v>
      </c>
      <c r="D147" s="93"/>
      <c r="E147" s="95"/>
      <c r="F147" s="93"/>
      <c r="G147" s="93"/>
      <c r="H147" s="93"/>
      <c r="I147" s="93"/>
      <c r="J147" s="95"/>
      <c r="K147" s="93"/>
      <c r="L147" s="94"/>
      <c r="M147" s="94"/>
      <c r="N147" s="96"/>
      <c r="O147" s="94"/>
      <c r="P147" s="94">
        <v>14242594.390000001</v>
      </c>
      <c r="Q147" s="94"/>
      <c r="R147" s="94"/>
      <c r="S147" s="94"/>
      <c r="T147" s="28"/>
      <c r="U147" s="25"/>
      <c r="V147" s="25">
        <v>712129.72</v>
      </c>
      <c r="W147" s="25">
        <v>213638.92</v>
      </c>
      <c r="X147" s="25"/>
      <c r="Y147" s="25"/>
      <c r="Z147" s="25"/>
      <c r="AA147" s="25"/>
      <c r="AB147" s="25">
        <v>15168363.029999999</v>
      </c>
      <c r="AC147" s="22">
        <v>2027</v>
      </c>
      <c r="AD147" s="22">
        <v>2027</v>
      </c>
    </row>
    <row r="148" spans="1:65" s="26" customFormat="1" ht="80.099999999999994" customHeight="1" x14ac:dyDescent="0.35">
      <c r="A148" s="22">
        <v>27</v>
      </c>
      <c r="B148" s="87" t="s">
        <v>118</v>
      </c>
      <c r="C148" s="25">
        <f t="shared" si="20"/>
        <v>18474997.170000002</v>
      </c>
      <c r="D148" s="93"/>
      <c r="E148" s="95"/>
      <c r="F148" s="93"/>
      <c r="G148" s="93"/>
      <c r="H148" s="93"/>
      <c r="I148" s="93"/>
      <c r="J148" s="95"/>
      <c r="K148" s="93"/>
      <c r="L148" s="94"/>
      <c r="M148" s="94"/>
      <c r="N148" s="96"/>
      <c r="O148" s="94"/>
      <c r="P148" s="94">
        <v>17347415.18</v>
      </c>
      <c r="Q148" s="94"/>
      <c r="R148" s="94"/>
      <c r="S148" s="94"/>
      <c r="T148" s="28"/>
      <c r="U148" s="25"/>
      <c r="V148" s="25">
        <v>867370.76</v>
      </c>
      <c r="W148" s="25">
        <v>260211.23</v>
      </c>
      <c r="X148" s="25"/>
      <c r="Y148" s="25"/>
      <c r="Z148" s="25"/>
      <c r="AA148" s="25"/>
      <c r="AB148" s="25">
        <v>18474997.170000002</v>
      </c>
      <c r="AC148" s="22">
        <v>2027</v>
      </c>
      <c r="AD148" s="22">
        <v>2027</v>
      </c>
    </row>
    <row r="149" spans="1:65" ht="80.099999999999994" customHeight="1" x14ac:dyDescent="0.35">
      <c r="A149" s="22">
        <v>28</v>
      </c>
      <c r="B149" s="84" t="s">
        <v>34</v>
      </c>
      <c r="C149" s="25">
        <f t="shared" si="20"/>
        <v>42898435.479999997</v>
      </c>
      <c r="D149" s="93">
        <v>4931087.22</v>
      </c>
      <c r="E149" s="95"/>
      <c r="F149" s="93"/>
      <c r="G149" s="93">
        <v>3390911.13</v>
      </c>
      <c r="H149" s="93">
        <v>4866792.21</v>
      </c>
      <c r="I149" s="93">
        <v>18630181.920000002</v>
      </c>
      <c r="J149" s="95">
        <v>1</v>
      </c>
      <c r="K149" s="93">
        <v>2771340</v>
      </c>
      <c r="L149" s="94">
        <v>5689908.6200000001</v>
      </c>
      <c r="M149" s="94"/>
      <c r="N149" s="96"/>
      <c r="O149" s="94"/>
      <c r="P149" s="94"/>
      <c r="Q149" s="94"/>
      <c r="R149" s="94"/>
      <c r="S149" s="94"/>
      <c r="T149" s="28"/>
      <c r="U149" s="25"/>
      <c r="V149" s="23">
        <v>2014011.06</v>
      </c>
      <c r="W149" s="23">
        <v>604203.31999999995</v>
      </c>
      <c r="X149" s="23"/>
      <c r="Y149" s="23"/>
      <c r="Z149" s="23"/>
      <c r="AA149" s="23"/>
      <c r="AB149" s="23">
        <v>42898435.479999997</v>
      </c>
      <c r="AC149" s="22">
        <v>2027</v>
      </c>
      <c r="AD149" s="22">
        <v>2027</v>
      </c>
    </row>
    <row r="150" spans="1:65" s="36" customFormat="1" ht="154.5" customHeight="1" x14ac:dyDescent="0.25">
      <c r="A150" s="102" t="s">
        <v>99</v>
      </c>
      <c r="B150" s="104"/>
      <c r="C150" s="25">
        <f t="shared" si="20"/>
        <v>535418811.18000001</v>
      </c>
      <c r="D150" s="25">
        <f>SUM(D122:D149)</f>
        <v>16503100.449999999</v>
      </c>
      <c r="E150" s="28">
        <f t="shared" ref="E150:AB150" si="21">SUM(E122:E149)</f>
        <v>1</v>
      </c>
      <c r="F150" s="25">
        <f t="shared" si="21"/>
        <v>1612809</v>
      </c>
      <c r="G150" s="25">
        <f t="shared" si="21"/>
        <v>11348521.029999999</v>
      </c>
      <c r="H150" s="25">
        <f t="shared" si="21"/>
        <v>16287921.32</v>
      </c>
      <c r="I150" s="25">
        <f t="shared" si="21"/>
        <v>62350502</v>
      </c>
      <c r="J150" s="28">
        <f t="shared" si="21"/>
        <v>7</v>
      </c>
      <c r="K150" s="25">
        <f t="shared" si="21"/>
        <v>19399380</v>
      </c>
      <c r="L150" s="25">
        <f t="shared" si="21"/>
        <v>19042683.550000001</v>
      </c>
      <c r="M150" s="25">
        <f t="shared" si="21"/>
        <v>3071925</v>
      </c>
      <c r="N150" s="28">
        <f t="shared" si="21"/>
        <v>0</v>
      </c>
      <c r="O150" s="25">
        <f t="shared" si="21"/>
        <v>0</v>
      </c>
      <c r="P150" s="25">
        <f t="shared" si="21"/>
        <v>229394274.58000001</v>
      </c>
      <c r="Q150" s="25">
        <f t="shared" si="21"/>
        <v>15380501.68</v>
      </c>
      <c r="R150" s="25">
        <f t="shared" si="21"/>
        <v>74157128.280000001</v>
      </c>
      <c r="S150" s="25">
        <f t="shared" si="21"/>
        <v>34057310.939999998</v>
      </c>
      <c r="T150" s="28">
        <f t="shared" si="21"/>
        <v>0</v>
      </c>
      <c r="U150" s="25">
        <f t="shared" si="21"/>
        <v>0</v>
      </c>
      <c r="V150" s="25">
        <f t="shared" si="21"/>
        <v>25273662.469999999</v>
      </c>
      <c r="W150" s="25">
        <f t="shared" si="21"/>
        <v>7539090.8799999999</v>
      </c>
      <c r="X150" s="25">
        <f t="shared" si="21"/>
        <v>0</v>
      </c>
      <c r="Y150" s="25">
        <f t="shared" si="21"/>
        <v>0</v>
      </c>
      <c r="Z150" s="25">
        <f t="shared" si="21"/>
        <v>0</v>
      </c>
      <c r="AA150" s="25">
        <f t="shared" si="21"/>
        <v>0</v>
      </c>
      <c r="AB150" s="25">
        <f t="shared" si="21"/>
        <v>535418811.18000001</v>
      </c>
      <c r="AC150" s="22">
        <v>2027</v>
      </c>
      <c r="AD150" s="22">
        <v>2027</v>
      </c>
    </row>
    <row r="151" spans="1:65" s="36" customFormat="1" ht="80.099999999999994" customHeight="1" x14ac:dyDescent="0.25">
      <c r="A151" s="102" t="s">
        <v>100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4"/>
    </row>
    <row r="152" spans="1:65" s="29" customFormat="1" ht="79.5" customHeight="1" x14ac:dyDescent="0.35">
      <c r="A152" s="22">
        <v>1</v>
      </c>
      <c r="B152" s="92" t="s">
        <v>236</v>
      </c>
      <c r="C152" s="25">
        <f>SUM(D152+F152+G152+H152+I152+K152+L152+M152+O152+P152+Q152+R152+S152+U152+V152+W152+X152)</f>
        <v>3849957.96</v>
      </c>
      <c r="D152" s="25"/>
      <c r="E152" s="31"/>
      <c r="F152" s="25"/>
      <c r="G152" s="25"/>
      <c r="H152" s="25"/>
      <c r="I152" s="25"/>
      <c r="J152" s="31"/>
      <c r="K152" s="25"/>
      <c r="L152" s="25"/>
      <c r="M152" s="25"/>
      <c r="N152" s="31">
        <v>1</v>
      </c>
      <c r="O152" s="25">
        <v>3614984</v>
      </c>
      <c r="P152" s="25"/>
      <c r="Q152" s="25"/>
      <c r="R152" s="25"/>
      <c r="S152" s="25"/>
      <c r="T152" s="31"/>
      <c r="U152" s="25"/>
      <c r="V152" s="25">
        <v>180749.2</v>
      </c>
      <c r="W152" s="25">
        <v>54224.76</v>
      </c>
      <c r="X152" s="25"/>
      <c r="Y152" s="25"/>
      <c r="Z152" s="25"/>
      <c r="AA152" s="25"/>
      <c r="AB152" s="25">
        <v>3849957.96</v>
      </c>
      <c r="AC152" s="22">
        <v>2028</v>
      </c>
      <c r="AD152" s="22">
        <v>2029</v>
      </c>
    </row>
    <row r="153" spans="1:65" s="29" customFormat="1" ht="79.5" customHeight="1" x14ac:dyDescent="0.35">
      <c r="A153" s="22">
        <v>2</v>
      </c>
      <c r="B153" s="92" t="s">
        <v>237</v>
      </c>
      <c r="C153" s="25">
        <f t="shared" ref="C153:C216" si="22">SUM(D153+F153+G153+H153+I153+K153+L153+M153+O153+P153+Q153+R153+S153+U153+V153+W153+X153)</f>
        <v>3849957.96</v>
      </c>
      <c r="D153" s="25"/>
      <c r="E153" s="31"/>
      <c r="F153" s="25"/>
      <c r="G153" s="25"/>
      <c r="H153" s="25"/>
      <c r="I153" s="25"/>
      <c r="J153" s="31"/>
      <c r="K153" s="25"/>
      <c r="L153" s="25"/>
      <c r="M153" s="25"/>
      <c r="N153" s="31">
        <v>1</v>
      </c>
      <c r="O153" s="25">
        <v>3614984</v>
      </c>
      <c r="P153" s="25"/>
      <c r="Q153" s="25"/>
      <c r="R153" s="25"/>
      <c r="S153" s="25"/>
      <c r="T153" s="31"/>
      <c r="U153" s="25"/>
      <c r="V153" s="25">
        <v>180749.2</v>
      </c>
      <c r="W153" s="25">
        <v>54224.76</v>
      </c>
      <c r="X153" s="25"/>
      <c r="Y153" s="25"/>
      <c r="Z153" s="25"/>
      <c r="AA153" s="25"/>
      <c r="AB153" s="25">
        <v>3849957.96</v>
      </c>
      <c r="AC153" s="22">
        <v>2028</v>
      </c>
      <c r="AD153" s="22">
        <v>2029</v>
      </c>
    </row>
    <row r="154" spans="1:65" s="29" customFormat="1" ht="79.5" customHeight="1" x14ac:dyDescent="0.35">
      <c r="A154" s="22">
        <v>3</v>
      </c>
      <c r="B154" s="92" t="s">
        <v>238</v>
      </c>
      <c r="C154" s="25">
        <f t="shared" si="22"/>
        <v>7699915.9199999999</v>
      </c>
      <c r="D154" s="25"/>
      <c r="E154" s="31"/>
      <c r="F154" s="25"/>
      <c r="G154" s="25"/>
      <c r="H154" s="25"/>
      <c r="I154" s="25"/>
      <c r="J154" s="31"/>
      <c r="K154" s="25"/>
      <c r="L154" s="25"/>
      <c r="M154" s="25"/>
      <c r="N154" s="31">
        <v>2</v>
      </c>
      <c r="O154" s="25">
        <v>7229968</v>
      </c>
      <c r="P154" s="25"/>
      <c r="Q154" s="25"/>
      <c r="R154" s="25"/>
      <c r="S154" s="25"/>
      <c r="T154" s="31"/>
      <c r="U154" s="25"/>
      <c r="V154" s="25">
        <v>361498.4</v>
      </c>
      <c r="W154" s="25">
        <v>108449.52</v>
      </c>
      <c r="X154" s="25"/>
      <c r="Y154" s="25"/>
      <c r="Z154" s="25"/>
      <c r="AA154" s="25"/>
      <c r="AB154" s="25">
        <v>7699915.9199999999</v>
      </c>
      <c r="AC154" s="22">
        <v>2028</v>
      </c>
      <c r="AD154" s="22">
        <v>2029</v>
      </c>
    </row>
    <row r="155" spans="1:65" ht="79.5" customHeight="1" x14ac:dyDescent="0.35">
      <c r="A155" s="22">
        <v>4</v>
      </c>
      <c r="B155" s="100" t="s">
        <v>239</v>
      </c>
      <c r="C155" s="25">
        <f t="shared" si="22"/>
        <v>3849957.96</v>
      </c>
      <c r="D155" s="25"/>
      <c r="E155" s="31"/>
      <c r="F155" s="25"/>
      <c r="G155" s="25"/>
      <c r="H155" s="25"/>
      <c r="I155" s="25"/>
      <c r="J155" s="31"/>
      <c r="K155" s="25"/>
      <c r="L155" s="25"/>
      <c r="M155" s="25"/>
      <c r="N155" s="31">
        <v>1</v>
      </c>
      <c r="O155" s="25">
        <v>3614984</v>
      </c>
      <c r="P155" s="25"/>
      <c r="Q155" s="25"/>
      <c r="R155" s="25"/>
      <c r="S155" s="25"/>
      <c r="T155" s="31"/>
      <c r="U155" s="25"/>
      <c r="V155" s="25">
        <v>180749.2</v>
      </c>
      <c r="W155" s="25">
        <v>54224.76</v>
      </c>
      <c r="X155" s="25"/>
      <c r="Y155" s="25"/>
      <c r="Z155" s="25"/>
      <c r="AA155" s="25"/>
      <c r="AB155" s="25">
        <v>3849957.96</v>
      </c>
      <c r="AC155" s="22">
        <v>2028</v>
      </c>
      <c r="AD155" s="22">
        <v>2029</v>
      </c>
      <c r="AE155" s="37"/>
      <c r="AF155" s="37"/>
      <c r="AG155" s="37"/>
      <c r="AH155" s="37"/>
      <c r="AI155" s="37"/>
      <c r="AJ155" s="37"/>
      <c r="AK155" s="38"/>
      <c r="AL155" s="37"/>
      <c r="AM155" s="37"/>
      <c r="AN155" s="37"/>
      <c r="AO155" s="3"/>
      <c r="AP155" s="37"/>
      <c r="AQ155" s="37"/>
      <c r="AR155" s="37"/>
      <c r="AS155" s="37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  <c r="BF155" s="39"/>
      <c r="BG155" s="37"/>
      <c r="BH155" s="37"/>
      <c r="BI155" s="37"/>
      <c r="BJ155" s="37"/>
      <c r="BK155" s="37"/>
      <c r="BL155" s="37"/>
      <c r="BM155" s="37"/>
    </row>
    <row r="156" spans="1:65" s="26" customFormat="1" ht="79.5" customHeight="1" x14ac:dyDescent="0.35">
      <c r="A156" s="22">
        <v>5</v>
      </c>
      <c r="B156" s="100" t="s">
        <v>240</v>
      </c>
      <c r="C156" s="25">
        <f t="shared" si="22"/>
        <v>7699915.9199999999</v>
      </c>
      <c r="D156" s="23"/>
      <c r="E156" s="24"/>
      <c r="F156" s="23"/>
      <c r="G156" s="23"/>
      <c r="H156" s="23"/>
      <c r="I156" s="23"/>
      <c r="J156" s="24"/>
      <c r="K156" s="23"/>
      <c r="L156" s="23"/>
      <c r="M156" s="23"/>
      <c r="N156" s="24">
        <v>2</v>
      </c>
      <c r="O156" s="23">
        <v>7229968</v>
      </c>
      <c r="P156" s="23"/>
      <c r="Q156" s="23"/>
      <c r="R156" s="23"/>
      <c r="S156" s="23"/>
      <c r="T156" s="31"/>
      <c r="U156" s="25"/>
      <c r="V156" s="23">
        <v>361498.4</v>
      </c>
      <c r="W156" s="23">
        <v>108449.52</v>
      </c>
      <c r="X156" s="23"/>
      <c r="Y156" s="23"/>
      <c r="Z156" s="23"/>
      <c r="AA156" s="23"/>
      <c r="AB156" s="23">
        <v>7699915.9199999999</v>
      </c>
      <c r="AC156" s="22">
        <v>2028</v>
      </c>
      <c r="AD156" s="22">
        <v>2029</v>
      </c>
    </row>
    <row r="157" spans="1:65" s="26" customFormat="1" ht="79.5" customHeight="1" x14ac:dyDescent="0.35">
      <c r="A157" s="22">
        <v>6</v>
      </c>
      <c r="B157" s="100" t="s">
        <v>241</v>
      </c>
      <c r="C157" s="25">
        <f t="shared" si="22"/>
        <v>3618969.05</v>
      </c>
      <c r="D157" s="25"/>
      <c r="E157" s="31"/>
      <c r="F157" s="25"/>
      <c r="G157" s="25"/>
      <c r="H157" s="25"/>
      <c r="I157" s="25"/>
      <c r="J157" s="31"/>
      <c r="K157" s="25"/>
      <c r="L157" s="25"/>
      <c r="M157" s="25"/>
      <c r="N157" s="31">
        <v>1</v>
      </c>
      <c r="O157" s="25">
        <v>3398093</v>
      </c>
      <c r="P157" s="25"/>
      <c r="Q157" s="25"/>
      <c r="R157" s="25"/>
      <c r="S157" s="25"/>
      <c r="T157" s="31"/>
      <c r="U157" s="25"/>
      <c r="V157" s="25">
        <v>169904.65</v>
      </c>
      <c r="W157" s="25">
        <v>50971.4</v>
      </c>
      <c r="X157" s="25"/>
      <c r="Y157" s="25"/>
      <c r="Z157" s="25"/>
      <c r="AA157" s="25"/>
      <c r="AB157" s="25">
        <v>3618969.05</v>
      </c>
      <c r="AC157" s="22">
        <v>2028</v>
      </c>
      <c r="AD157" s="22">
        <v>2029</v>
      </c>
    </row>
    <row r="158" spans="1:65" s="26" customFormat="1" ht="79.5" customHeight="1" x14ac:dyDescent="0.35">
      <c r="A158" s="22">
        <v>7</v>
      </c>
      <c r="B158" s="92" t="s">
        <v>242</v>
      </c>
      <c r="C158" s="25">
        <f t="shared" si="22"/>
        <v>3849957.96</v>
      </c>
      <c r="D158" s="25"/>
      <c r="E158" s="31"/>
      <c r="F158" s="25"/>
      <c r="G158" s="25"/>
      <c r="H158" s="25"/>
      <c r="I158" s="25"/>
      <c r="J158" s="31"/>
      <c r="K158" s="25"/>
      <c r="L158" s="25"/>
      <c r="M158" s="25"/>
      <c r="N158" s="31">
        <v>1</v>
      </c>
      <c r="O158" s="25">
        <v>3614984</v>
      </c>
      <c r="P158" s="25"/>
      <c r="Q158" s="25"/>
      <c r="R158" s="25"/>
      <c r="S158" s="25"/>
      <c r="T158" s="31"/>
      <c r="U158" s="25"/>
      <c r="V158" s="25">
        <v>180749.2</v>
      </c>
      <c r="W158" s="25">
        <v>54224.76</v>
      </c>
      <c r="X158" s="25"/>
      <c r="Y158" s="25"/>
      <c r="Z158" s="25"/>
      <c r="AA158" s="25"/>
      <c r="AB158" s="25">
        <v>3849957.96</v>
      </c>
      <c r="AC158" s="22">
        <v>2028</v>
      </c>
      <c r="AD158" s="22">
        <v>2029</v>
      </c>
    </row>
    <row r="159" spans="1:65" s="26" customFormat="1" ht="79.5" customHeight="1" x14ac:dyDescent="0.35">
      <c r="A159" s="22">
        <v>8</v>
      </c>
      <c r="B159" s="92" t="s">
        <v>243</v>
      </c>
      <c r="C159" s="25">
        <f t="shared" si="22"/>
        <v>7699915.9199999999</v>
      </c>
      <c r="D159" s="25"/>
      <c r="E159" s="31"/>
      <c r="F159" s="25"/>
      <c r="G159" s="25"/>
      <c r="H159" s="25"/>
      <c r="I159" s="25"/>
      <c r="J159" s="31"/>
      <c r="K159" s="25"/>
      <c r="L159" s="25"/>
      <c r="M159" s="25"/>
      <c r="N159" s="31">
        <v>2</v>
      </c>
      <c r="O159" s="25">
        <v>7229968</v>
      </c>
      <c r="P159" s="25"/>
      <c r="Q159" s="25"/>
      <c r="R159" s="25"/>
      <c r="S159" s="25"/>
      <c r="T159" s="31"/>
      <c r="U159" s="25"/>
      <c r="V159" s="25">
        <v>361498.4</v>
      </c>
      <c r="W159" s="25">
        <v>108449.52</v>
      </c>
      <c r="X159" s="25"/>
      <c r="Y159" s="25"/>
      <c r="Z159" s="25"/>
      <c r="AA159" s="25"/>
      <c r="AB159" s="25">
        <v>7699915.9199999999</v>
      </c>
      <c r="AC159" s="22">
        <v>2028</v>
      </c>
      <c r="AD159" s="22">
        <v>2029</v>
      </c>
    </row>
    <row r="160" spans="1:65" s="26" customFormat="1" ht="79.5" customHeight="1" x14ac:dyDescent="0.35">
      <c r="A160" s="22">
        <v>9</v>
      </c>
      <c r="B160" s="92" t="s">
        <v>244</v>
      </c>
      <c r="C160" s="25">
        <f t="shared" si="22"/>
        <v>11533141.24</v>
      </c>
      <c r="D160" s="25"/>
      <c r="E160" s="31"/>
      <c r="F160" s="25"/>
      <c r="G160" s="25"/>
      <c r="H160" s="25"/>
      <c r="I160" s="25"/>
      <c r="J160" s="31"/>
      <c r="K160" s="25"/>
      <c r="L160" s="25"/>
      <c r="M160" s="25"/>
      <c r="N160" s="31"/>
      <c r="O160" s="25"/>
      <c r="P160" s="25">
        <v>10829240.6</v>
      </c>
      <c r="Q160" s="25"/>
      <c r="R160" s="25"/>
      <c r="S160" s="25"/>
      <c r="T160" s="31"/>
      <c r="U160" s="25"/>
      <c r="V160" s="25">
        <v>541462.03</v>
      </c>
      <c r="W160" s="25">
        <v>162438.60999999999</v>
      </c>
      <c r="X160" s="25"/>
      <c r="Y160" s="25"/>
      <c r="Z160" s="25"/>
      <c r="AA160" s="25"/>
      <c r="AB160" s="25">
        <v>11533141.24</v>
      </c>
      <c r="AC160" s="22">
        <v>2028</v>
      </c>
      <c r="AD160" s="22">
        <v>2028</v>
      </c>
    </row>
    <row r="161" spans="1:30" s="29" customFormat="1" ht="79.5" customHeight="1" x14ac:dyDescent="0.35">
      <c r="A161" s="22">
        <v>10</v>
      </c>
      <c r="B161" s="92" t="s">
        <v>245</v>
      </c>
      <c r="C161" s="25">
        <f t="shared" si="22"/>
        <v>3849957.96</v>
      </c>
      <c r="D161" s="25"/>
      <c r="E161" s="31"/>
      <c r="F161" s="25"/>
      <c r="G161" s="25"/>
      <c r="H161" s="25"/>
      <c r="I161" s="25"/>
      <c r="J161" s="31"/>
      <c r="K161" s="25"/>
      <c r="L161" s="25"/>
      <c r="M161" s="25"/>
      <c r="N161" s="31">
        <v>1</v>
      </c>
      <c r="O161" s="25">
        <v>3614984</v>
      </c>
      <c r="P161" s="25"/>
      <c r="Q161" s="25"/>
      <c r="R161" s="25"/>
      <c r="S161" s="25"/>
      <c r="T161" s="31"/>
      <c r="U161" s="25"/>
      <c r="V161" s="25">
        <v>180749.2</v>
      </c>
      <c r="W161" s="25">
        <v>54224.76</v>
      </c>
      <c r="X161" s="25"/>
      <c r="Y161" s="25"/>
      <c r="Z161" s="25"/>
      <c r="AA161" s="25"/>
      <c r="AB161" s="25">
        <v>3849957.96</v>
      </c>
      <c r="AC161" s="22">
        <v>2028</v>
      </c>
      <c r="AD161" s="22">
        <v>2029</v>
      </c>
    </row>
    <row r="162" spans="1:30" s="29" customFormat="1" ht="79.5" customHeight="1" x14ac:dyDescent="0.35">
      <c r="A162" s="22">
        <v>11</v>
      </c>
      <c r="B162" s="92" t="s">
        <v>246</v>
      </c>
      <c r="C162" s="25">
        <f t="shared" si="22"/>
        <v>7699915.9199999999</v>
      </c>
      <c r="D162" s="25"/>
      <c r="E162" s="31"/>
      <c r="F162" s="25"/>
      <c r="G162" s="25"/>
      <c r="H162" s="25"/>
      <c r="I162" s="25"/>
      <c r="J162" s="31"/>
      <c r="K162" s="25"/>
      <c r="L162" s="25"/>
      <c r="M162" s="25"/>
      <c r="N162" s="31">
        <v>2</v>
      </c>
      <c r="O162" s="25">
        <v>7229968</v>
      </c>
      <c r="P162" s="25"/>
      <c r="Q162" s="25"/>
      <c r="R162" s="25"/>
      <c r="S162" s="25"/>
      <c r="T162" s="31"/>
      <c r="U162" s="25"/>
      <c r="V162" s="25">
        <v>361498.4</v>
      </c>
      <c r="W162" s="25">
        <v>108449.52</v>
      </c>
      <c r="X162" s="25"/>
      <c r="Y162" s="25"/>
      <c r="Z162" s="25"/>
      <c r="AA162" s="25"/>
      <c r="AB162" s="25">
        <v>7699915.9199999999</v>
      </c>
      <c r="AC162" s="22">
        <v>2028</v>
      </c>
      <c r="AD162" s="22">
        <v>2029</v>
      </c>
    </row>
    <row r="163" spans="1:30" s="29" customFormat="1" ht="79.5" customHeight="1" x14ac:dyDescent="0.35">
      <c r="A163" s="22">
        <v>12</v>
      </c>
      <c r="B163" s="92" t="s">
        <v>247</v>
      </c>
      <c r="C163" s="25">
        <f t="shared" si="22"/>
        <v>7699915.9199999999</v>
      </c>
      <c r="D163" s="25"/>
      <c r="E163" s="31"/>
      <c r="F163" s="25"/>
      <c r="G163" s="25"/>
      <c r="H163" s="25"/>
      <c r="I163" s="25"/>
      <c r="J163" s="31"/>
      <c r="K163" s="25"/>
      <c r="L163" s="25"/>
      <c r="M163" s="25"/>
      <c r="N163" s="31">
        <v>2</v>
      </c>
      <c r="O163" s="25">
        <v>7229968</v>
      </c>
      <c r="P163" s="25"/>
      <c r="Q163" s="25"/>
      <c r="R163" s="25"/>
      <c r="S163" s="25"/>
      <c r="T163" s="31"/>
      <c r="U163" s="25"/>
      <c r="V163" s="25">
        <v>361498.4</v>
      </c>
      <c r="W163" s="25">
        <v>108449.52</v>
      </c>
      <c r="X163" s="25"/>
      <c r="Y163" s="25"/>
      <c r="Z163" s="25"/>
      <c r="AA163" s="25"/>
      <c r="AB163" s="25">
        <v>7699915.9199999999</v>
      </c>
      <c r="AC163" s="22">
        <v>2028</v>
      </c>
      <c r="AD163" s="22">
        <v>2029</v>
      </c>
    </row>
    <row r="164" spans="1:30" s="29" customFormat="1" ht="79.5" customHeight="1" x14ac:dyDescent="0.35">
      <c r="A164" s="22">
        <v>13</v>
      </c>
      <c r="B164" s="92" t="s">
        <v>248</v>
      </c>
      <c r="C164" s="25">
        <f t="shared" si="22"/>
        <v>3849957.96</v>
      </c>
      <c r="D164" s="25"/>
      <c r="E164" s="31"/>
      <c r="F164" s="25"/>
      <c r="G164" s="25"/>
      <c r="H164" s="25"/>
      <c r="I164" s="25"/>
      <c r="J164" s="31"/>
      <c r="K164" s="25"/>
      <c r="L164" s="25"/>
      <c r="M164" s="25"/>
      <c r="N164" s="31">
        <v>1</v>
      </c>
      <c r="O164" s="25">
        <v>3614984</v>
      </c>
      <c r="P164" s="25"/>
      <c r="Q164" s="25"/>
      <c r="R164" s="25"/>
      <c r="S164" s="25"/>
      <c r="T164" s="31"/>
      <c r="U164" s="25"/>
      <c r="V164" s="25">
        <v>180749.2</v>
      </c>
      <c r="W164" s="25">
        <v>54224.76</v>
      </c>
      <c r="X164" s="25"/>
      <c r="Y164" s="25"/>
      <c r="Z164" s="25"/>
      <c r="AA164" s="25"/>
      <c r="AB164" s="25">
        <v>3849957.96</v>
      </c>
      <c r="AC164" s="22">
        <v>2028</v>
      </c>
      <c r="AD164" s="22">
        <v>2029</v>
      </c>
    </row>
    <row r="165" spans="1:30" s="29" customFormat="1" ht="79.5" customHeight="1" x14ac:dyDescent="0.35">
      <c r="A165" s="22">
        <v>14</v>
      </c>
      <c r="B165" s="92" t="s">
        <v>249</v>
      </c>
      <c r="C165" s="25">
        <f t="shared" si="22"/>
        <v>7699915.9199999999</v>
      </c>
      <c r="D165" s="25"/>
      <c r="E165" s="31"/>
      <c r="F165" s="25"/>
      <c r="G165" s="25"/>
      <c r="H165" s="25"/>
      <c r="I165" s="25"/>
      <c r="J165" s="31"/>
      <c r="K165" s="25"/>
      <c r="L165" s="25"/>
      <c r="M165" s="25"/>
      <c r="N165" s="31">
        <v>2</v>
      </c>
      <c r="O165" s="25">
        <v>7229968</v>
      </c>
      <c r="P165" s="25"/>
      <c r="Q165" s="25"/>
      <c r="R165" s="25"/>
      <c r="S165" s="25"/>
      <c r="T165" s="31"/>
      <c r="U165" s="25"/>
      <c r="V165" s="25">
        <v>361498.4</v>
      </c>
      <c r="W165" s="25">
        <v>108449.52</v>
      </c>
      <c r="X165" s="25"/>
      <c r="Y165" s="25"/>
      <c r="Z165" s="25"/>
      <c r="AA165" s="25"/>
      <c r="AB165" s="25">
        <v>7699915.9199999999</v>
      </c>
      <c r="AC165" s="22">
        <v>2028</v>
      </c>
      <c r="AD165" s="22">
        <v>2029</v>
      </c>
    </row>
    <row r="166" spans="1:30" s="29" customFormat="1" ht="79.5" customHeight="1" x14ac:dyDescent="0.35">
      <c r="A166" s="22">
        <v>15</v>
      </c>
      <c r="B166" s="92" t="s">
        <v>250</v>
      </c>
      <c r="C166" s="25">
        <f t="shared" si="22"/>
        <v>7699915.9199999999</v>
      </c>
      <c r="D166" s="25"/>
      <c r="E166" s="31"/>
      <c r="F166" s="25"/>
      <c r="G166" s="25"/>
      <c r="H166" s="25"/>
      <c r="I166" s="25"/>
      <c r="J166" s="31"/>
      <c r="K166" s="25"/>
      <c r="L166" s="25"/>
      <c r="M166" s="25"/>
      <c r="N166" s="31">
        <v>2</v>
      </c>
      <c r="O166" s="25">
        <v>7229968</v>
      </c>
      <c r="P166" s="25"/>
      <c r="Q166" s="25"/>
      <c r="R166" s="25"/>
      <c r="S166" s="25"/>
      <c r="T166" s="31"/>
      <c r="U166" s="25"/>
      <c r="V166" s="25">
        <v>361498.4</v>
      </c>
      <c r="W166" s="25">
        <v>108449.52</v>
      </c>
      <c r="X166" s="25"/>
      <c r="Y166" s="25"/>
      <c r="Z166" s="25"/>
      <c r="AA166" s="25"/>
      <c r="AB166" s="25">
        <v>7699915.9199999999</v>
      </c>
      <c r="AC166" s="22">
        <v>2028</v>
      </c>
      <c r="AD166" s="22">
        <v>2029</v>
      </c>
    </row>
    <row r="167" spans="1:30" s="29" customFormat="1" ht="79.5" customHeight="1" x14ac:dyDescent="0.35">
      <c r="A167" s="22">
        <v>16</v>
      </c>
      <c r="B167" s="92" t="s">
        <v>251</v>
      </c>
      <c r="C167" s="25">
        <f t="shared" si="22"/>
        <v>7699915.9199999999</v>
      </c>
      <c r="D167" s="25"/>
      <c r="E167" s="31"/>
      <c r="F167" s="25"/>
      <c r="G167" s="25"/>
      <c r="H167" s="25"/>
      <c r="I167" s="25"/>
      <c r="J167" s="31"/>
      <c r="K167" s="25"/>
      <c r="L167" s="25"/>
      <c r="M167" s="25"/>
      <c r="N167" s="31">
        <v>2</v>
      </c>
      <c r="O167" s="25">
        <v>7229968</v>
      </c>
      <c r="P167" s="25"/>
      <c r="Q167" s="25"/>
      <c r="R167" s="25"/>
      <c r="S167" s="25"/>
      <c r="T167" s="31"/>
      <c r="U167" s="25"/>
      <c r="V167" s="25">
        <v>361498.4</v>
      </c>
      <c r="W167" s="25">
        <v>108449.52</v>
      </c>
      <c r="X167" s="25"/>
      <c r="Y167" s="25"/>
      <c r="Z167" s="25"/>
      <c r="AA167" s="25"/>
      <c r="AB167" s="25">
        <v>7699915.9199999999</v>
      </c>
      <c r="AC167" s="22">
        <v>2028</v>
      </c>
      <c r="AD167" s="22">
        <v>2029</v>
      </c>
    </row>
    <row r="168" spans="1:30" s="29" customFormat="1" ht="79.5" customHeight="1" x14ac:dyDescent="0.35">
      <c r="A168" s="22">
        <v>17</v>
      </c>
      <c r="B168" s="92" t="s">
        <v>252</v>
      </c>
      <c r="C168" s="25">
        <f t="shared" si="22"/>
        <v>3849957.96</v>
      </c>
      <c r="D168" s="25"/>
      <c r="E168" s="31"/>
      <c r="F168" s="25"/>
      <c r="G168" s="25"/>
      <c r="H168" s="25"/>
      <c r="I168" s="25"/>
      <c r="J168" s="31"/>
      <c r="K168" s="25"/>
      <c r="L168" s="25"/>
      <c r="M168" s="25"/>
      <c r="N168" s="31">
        <v>1</v>
      </c>
      <c r="O168" s="25">
        <v>3614984</v>
      </c>
      <c r="P168" s="25"/>
      <c r="Q168" s="25"/>
      <c r="R168" s="25"/>
      <c r="S168" s="25"/>
      <c r="T168" s="31"/>
      <c r="U168" s="25"/>
      <c r="V168" s="25">
        <v>180749.2</v>
      </c>
      <c r="W168" s="25">
        <v>54224.76</v>
      </c>
      <c r="X168" s="25"/>
      <c r="Y168" s="25"/>
      <c r="Z168" s="25"/>
      <c r="AA168" s="25"/>
      <c r="AB168" s="25">
        <v>3849957.96</v>
      </c>
      <c r="AC168" s="22">
        <v>2028</v>
      </c>
      <c r="AD168" s="22">
        <v>2029</v>
      </c>
    </row>
    <row r="169" spans="1:30" s="29" customFormat="1" ht="79.5" customHeight="1" x14ac:dyDescent="0.35">
      <c r="A169" s="22">
        <v>18</v>
      </c>
      <c r="B169" s="92" t="s">
        <v>253</v>
      </c>
      <c r="C169" s="25">
        <f t="shared" si="22"/>
        <v>7699915.9199999999</v>
      </c>
      <c r="D169" s="25"/>
      <c r="E169" s="31"/>
      <c r="F169" s="25"/>
      <c r="G169" s="25"/>
      <c r="H169" s="25"/>
      <c r="I169" s="25"/>
      <c r="J169" s="31"/>
      <c r="K169" s="25"/>
      <c r="L169" s="25"/>
      <c r="M169" s="25"/>
      <c r="N169" s="31">
        <v>2</v>
      </c>
      <c r="O169" s="25">
        <v>7229968</v>
      </c>
      <c r="P169" s="25"/>
      <c r="Q169" s="25"/>
      <c r="R169" s="25"/>
      <c r="S169" s="25"/>
      <c r="T169" s="31"/>
      <c r="U169" s="25"/>
      <c r="V169" s="25">
        <v>361498.4</v>
      </c>
      <c r="W169" s="25">
        <v>108449.52</v>
      </c>
      <c r="X169" s="25"/>
      <c r="Y169" s="25"/>
      <c r="Z169" s="25"/>
      <c r="AA169" s="25"/>
      <c r="AB169" s="25">
        <v>7699915.9199999999</v>
      </c>
      <c r="AC169" s="22">
        <v>2028</v>
      </c>
      <c r="AD169" s="22">
        <v>2029</v>
      </c>
    </row>
    <row r="170" spans="1:30" s="29" customFormat="1" ht="79.5" customHeight="1" x14ac:dyDescent="0.35">
      <c r="A170" s="22">
        <v>19</v>
      </c>
      <c r="B170" s="92" t="s">
        <v>254</v>
      </c>
      <c r="C170" s="25">
        <f t="shared" si="22"/>
        <v>3849957.96</v>
      </c>
      <c r="D170" s="25"/>
      <c r="E170" s="31"/>
      <c r="F170" s="25"/>
      <c r="G170" s="25"/>
      <c r="H170" s="25"/>
      <c r="I170" s="25"/>
      <c r="J170" s="31"/>
      <c r="K170" s="25"/>
      <c r="L170" s="25"/>
      <c r="M170" s="25"/>
      <c r="N170" s="31">
        <v>1</v>
      </c>
      <c r="O170" s="25">
        <v>3614984</v>
      </c>
      <c r="P170" s="25"/>
      <c r="Q170" s="25"/>
      <c r="R170" s="25"/>
      <c r="S170" s="25"/>
      <c r="T170" s="31"/>
      <c r="U170" s="25"/>
      <c r="V170" s="25">
        <v>180749.2</v>
      </c>
      <c r="W170" s="25">
        <v>54224.76</v>
      </c>
      <c r="X170" s="25"/>
      <c r="Y170" s="25"/>
      <c r="Z170" s="25"/>
      <c r="AA170" s="25"/>
      <c r="AB170" s="25">
        <v>3849957.96</v>
      </c>
      <c r="AC170" s="22">
        <v>2028</v>
      </c>
      <c r="AD170" s="22">
        <v>2029</v>
      </c>
    </row>
    <row r="171" spans="1:30" s="29" customFormat="1" ht="79.5" customHeight="1" x14ac:dyDescent="0.35">
      <c r="A171" s="22">
        <v>20</v>
      </c>
      <c r="B171" s="92" t="s">
        <v>255</v>
      </c>
      <c r="C171" s="25">
        <f t="shared" si="22"/>
        <v>7699915.9199999999</v>
      </c>
      <c r="D171" s="25"/>
      <c r="E171" s="31"/>
      <c r="F171" s="25"/>
      <c r="G171" s="25"/>
      <c r="H171" s="25"/>
      <c r="I171" s="25"/>
      <c r="J171" s="31"/>
      <c r="K171" s="25"/>
      <c r="L171" s="25"/>
      <c r="M171" s="25"/>
      <c r="N171" s="31">
        <v>2</v>
      </c>
      <c r="O171" s="25">
        <v>7229968</v>
      </c>
      <c r="P171" s="25"/>
      <c r="Q171" s="25"/>
      <c r="R171" s="25"/>
      <c r="S171" s="25"/>
      <c r="T171" s="31"/>
      <c r="U171" s="25"/>
      <c r="V171" s="25">
        <v>361498.4</v>
      </c>
      <c r="W171" s="25">
        <v>108449.52</v>
      </c>
      <c r="X171" s="25"/>
      <c r="Y171" s="25"/>
      <c r="Z171" s="25"/>
      <c r="AA171" s="25"/>
      <c r="AB171" s="25">
        <v>7699915.9199999999</v>
      </c>
      <c r="AC171" s="22">
        <v>2028</v>
      </c>
      <c r="AD171" s="22">
        <v>2029</v>
      </c>
    </row>
    <row r="172" spans="1:30" s="29" customFormat="1" ht="79.5" customHeight="1" x14ac:dyDescent="0.35">
      <c r="A172" s="22">
        <v>21</v>
      </c>
      <c r="B172" s="92" t="s">
        <v>256</v>
      </c>
      <c r="C172" s="25">
        <f t="shared" si="22"/>
        <v>3849957.96</v>
      </c>
      <c r="D172" s="25"/>
      <c r="E172" s="31"/>
      <c r="F172" s="25"/>
      <c r="G172" s="25"/>
      <c r="H172" s="25"/>
      <c r="I172" s="25"/>
      <c r="J172" s="31"/>
      <c r="K172" s="25"/>
      <c r="L172" s="25"/>
      <c r="M172" s="25"/>
      <c r="N172" s="31">
        <v>1</v>
      </c>
      <c r="O172" s="25">
        <v>3614984</v>
      </c>
      <c r="P172" s="25"/>
      <c r="Q172" s="25"/>
      <c r="R172" s="25"/>
      <c r="S172" s="25"/>
      <c r="T172" s="31"/>
      <c r="U172" s="25"/>
      <c r="V172" s="25">
        <v>180749.2</v>
      </c>
      <c r="W172" s="25">
        <v>54224.76</v>
      </c>
      <c r="X172" s="25"/>
      <c r="Y172" s="25"/>
      <c r="Z172" s="25"/>
      <c r="AA172" s="25"/>
      <c r="AB172" s="25">
        <v>3849957.96</v>
      </c>
      <c r="AC172" s="22">
        <v>2028</v>
      </c>
      <c r="AD172" s="22">
        <v>2029</v>
      </c>
    </row>
    <row r="173" spans="1:30" s="29" customFormat="1" ht="79.5" customHeight="1" x14ac:dyDescent="0.35">
      <c r="A173" s="22">
        <v>22</v>
      </c>
      <c r="B173" s="92" t="s">
        <v>257</v>
      </c>
      <c r="C173" s="25">
        <f t="shared" si="22"/>
        <v>7699915.9199999999</v>
      </c>
      <c r="D173" s="25"/>
      <c r="E173" s="31"/>
      <c r="F173" s="25"/>
      <c r="G173" s="25"/>
      <c r="H173" s="25"/>
      <c r="I173" s="25"/>
      <c r="J173" s="31"/>
      <c r="K173" s="25"/>
      <c r="L173" s="25"/>
      <c r="M173" s="25"/>
      <c r="N173" s="31">
        <v>2</v>
      </c>
      <c r="O173" s="25">
        <v>7229968</v>
      </c>
      <c r="P173" s="25"/>
      <c r="Q173" s="25"/>
      <c r="R173" s="25"/>
      <c r="S173" s="25"/>
      <c r="T173" s="31"/>
      <c r="U173" s="25"/>
      <c r="V173" s="25">
        <v>361498.4</v>
      </c>
      <c r="W173" s="25">
        <v>108449.52</v>
      </c>
      <c r="X173" s="25"/>
      <c r="Y173" s="25"/>
      <c r="Z173" s="25"/>
      <c r="AA173" s="25"/>
      <c r="AB173" s="25">
        <v>7699915.9199999999</v>
      </c>
      <c r="AC173" s="22">
        <v>2028</v>
      </c>
      <c r="AD173" s="22">
        <v>2029</v>
      </c>
    </row>
    <row r="174" spans="1:30" s="29" customFormat="1" ht="79.5" customHeight="1" x14ac:dyDescent="0.35">
      <c r="A174" s="22">
        <v>23</v>
      </c>
      <c r="B174" s="92" t="s">
        <v>258</v>
      </c>
      <c r="C174" s="25">
        <f t="shared" si="22"/>
        <v>3849957.96</v>
      </c>
      <c r="D174" s="25"/>
      <c r="E174" s="31"/>
      <c r="F174" s="25"/>
      <c r="G174" s="25"/>
      <c r="H174" s="25"/>
      <c r="I174" s="25"/>
      <c r="J174" s="31"/>
      <c r="K174" s="25"/>
      <c r="L174" s="25"/>
      <c r="M174" s="25"/>
      <c r="N174" s="31">
        <v>1</v>
      </c>
      <c r="O174" s="25">
        <v>3614984</v>
      </c>
      <c r="P174" s="25"/>
      <c r="Q174" s="25"/>
      <c r="R174" s="25"/>
      <c r="S174" s="25"/>
      <c r="T174" s="31"/>
      <c r="U174" s="25"/>
      <c r="V174" s="25">
        <v>180749.2</v>
      </c>
      <c r="W174" s="25">
        <v>54224.76</v>
      </c>
      <c r="X174" s="25"/>
      <c r="Y174" s="25"/>
      <c r="Z174" s="25"/>
      <c r="AA174" s="25"/>
      <c r="AB174" s="25">
        <v>3849957.96</v>
      </c>
      <c r="AC174" s="22">
        <v>2028</v>
      </c>
      <c r="AD174" s="22">
        <v>2029</v>
      </c>
    </row>
    <row r="175" spans="1:30" s="29" customFormat="1" ht="79.5" customHeight="1" x14ac:dyDescent="0.35">
      <c r="A175" s="22">
        <v>24</v>
      </c>
      <c r="B175" s="92" t="s">
        <v>259</v>
      </c>
      <c r="C175" s="25">
        <f t="shared" si="22"/>
        <v>7699915.9199999999</v>
      </c>
      <c r="D175" s="25"/>
      <c r="E175" s="31"/>
      <c r="F175" s="25"/>
      <c r="G175" s="25"/>
      <c r="H175" s="25"/>
      <c r="I175" s="25"/>
      <c r="J175" s="31"/>
      <c r="K175" s="25"/>
      <c r="L175" s="25"/>
      <c r="M175" s="25"/>
      <c r="N175" s="31">
        <v>2</v>
      </c>
      <c r="O175" s="25">
        <v>7229968</v>
      </c>
      <c r="P175" s="25"/>
      <c r="Q175" s="25"/>
      <c r="R175" s="25"/>
      <c r="S175" s="25"/>
      <c r="T175" s="31"/>
      <c r="U175" s="25"/>
      <c r="V175" s="25">
        <v>361498.4</v>
      </c>
      <c r="W175" s="25">
        <v>108449.52</v>
      </c>
      <c r="X175" s="25"/>
      <c r="Y175" s="25"/>
      <c r="Z175" s="25"/>
      <c r="AA175" s="25"/>
      <c r="AB175" s="25">
        <v>7699915.9199999999</v>
      </c>
      <c r="AC175" s="22">
        <v>2028</v>
      </c>
      <c r="AD175" s="22">
        <v>2029</v>
      </c>
    </row>
    <row r="176" spans="1:30" s="29" customFormat="1" ht="79.5" customHeight="1" x14ac:dyDescent="0.35">
      <c r="A176" s="22">
        <v>25</v>
      </c>
      <c r="B176" s="92" t="s">
        <v>260</v>
      </c>
      <c r="C176" s="25">
        <f t="shared" si="22"/>
        <v>7699915.9199999999</v>
      </c>
      <c r="D176" s="25"/>
      <c r="E176" s="31"/>
      <c r="F176" s="25"/>
      <c r="G176" s="25"/>
      <c r="H176" s="25"/>
      <c r="I176" s="25"/>
      <c r="J176" s="31"/>
      <c r="K176" s="25"/>
      <c r="L176" s="25"/>
      <c r="M176" s="25"/>
      <c r="N176" s="31">
        <v>2</v>
      </c>
      <c r="O176" s="25">
        <v>7229968</v>
      </c>
      <c r="P176" s="25"/>
      <c r="Q176" s="25"/>
      <c r="R176" s="25"/>
      <c r="S176" s="25"/>
      <c r="T176" s="31"/>
      <c r="U176" s="25"/>
      <c r="V176" s="25">
        <v>361498.4</v>
      </c>
      <c r="W176" s="25">
        <v>108449.52</v>
      </c>
      <c r="X176" s="25"/>
      <c r="Y176" s="25"/>
      <c r="Z176" s="25"/>
      <c r="AA176" s="25"/>
      <c r="AB176" s="25">
        <v>7699915.9199999999</v>
      </c>
      <c r="AC176" s="22">
        <v>2028</v>
      </c>
      <c r="AD176" s="22">
        <v>2029</v>
      </c>
    </row>
    <row r="177" spans="1:65" ht="79.5" customHeight="1" x14ac:dyDescent="0.35">
      <c r="A177" s="22">
        <v>26</v>
      </c>
      <c r="B177" s="92" t="s">
        <v>261</v>
      </c>
      <c r="C177" s="25">
        <f t="shared" si="22"/>
        <v>7699915.9199999999</v>
      </c>
      <c r="D177" s="25"/>
      <c r="E177" s="31"/>
      <c r="F177" s="25"/>
      <c r="G177" s="25"/>
      <c r="H177" s="25"/>
      <c r="I177" s="25"/>
      <c r="J177" s="31"/>
      <c r="K177" s="25"/>
      <c r="L177" s="25"/>
      <c r="M177" s="25"/>
      <c r="N177" s="31">
        <v>2</v>
      </c>
      <c r="O177" s="25">
        <v>7229968</v>
      </c>
      <c r="P177" s="25"/>
      <c r="Q177" s="25"/>
      <c r="R177" s="25"/>
      <c r="S177" s="25"/>
      <c r="T177" s="31"/>
      <c r="U177" s="25"/>
      <c r="V177" s="25">
        <v>361498.4</v>
      </c>
      <c r="W177" s="25">
        <v>108449.52</v>
      </c>
      <c r="X177" s="25"/>
      <c r="Y177" s="25"/>
      <c r="Z177" s="25"/>
      <c r="AA177" s="25"/>
      <c r="AB177" s="25">
        <v>7699915.9199999999</v>
      </c>
      <c r="AC177" s="22">
        <v>2028</v>
      </c>
      <c r="AD177" s="22">
        <v>2029</v>
      </c>
    </row>
    <row r="178" spans="1:65" ht="79.5" customHeight="1" x14ac:dyDescent="0.35">
      <c r="A178" s="22">
        <v>27</v>
      </c>
      <c r="B178" s="100" t="s">
        <v>262</v>
      </c>
      <c r="C178" s="25">
        <f t="shared" si="22"/>
        <v>3849957.96</v>
      </c>
      <c r="D178" s="23"/>
      <c r="E178" s="24"/>
      <c r="F178" s="23"/>
      <c r="G178" s="23"/>
      <c r="H178" s="23"/>
      <c r="I178" s="23"/>
      <c r="J178" s="24"/>
      <c r="K178" s="23"/>
      <c r="L178" s="23"/>
      <c r="M178" s="23"/>
      <c r="N178" s="24">
        <v>1</v>
      </c>
      <c r="O178" s="23">
        <v>3614984</v>
      </c>
      <c r="P178" s="23"/>
      <c r="Q178" s="23"/>
      <c r="R178" s="23"/>
      <c r="S178" s="23"/>
      <c r="T178" s="31"/>
      <c r="U178" s="25"/>
      <c r="V178" s="23">
        <v>180749.2</v>
      </c>
      <c r="W178" s="23">
        <v>54224.76</v>
      </c>
      <c r="X178" s="23"/>
      <c r="Y178" s="23"/>
      <c r="Z178" s="23"/>
      <c r="AA178" s="23"/>
      <c r="AB178" s="23">
        <v>3849957.96</v>
      </c>
      <c r="AC178" s="22">
        <v>2028</v>
      </c>
      <c r="AD178" s="22">
        <v>2029</v>
      </c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44"/>
      <c r="BG178" s="29"/>
      <c r="BH178" s="29"/>
      <c r="BI178" s="29"/>
      <c r="BJ178" s="29"/>
      <c r="BK178" s="29"/>
      <c r="BL178" s="29"/>
      <c r="BM178" s="29"/>
    </row>
    <row r="179" spans="1:65" s="29" customFormat="1" ht="79.5" customHeight="1" x14ac:dyDescent="0.35">
      <c r="A179" s="22">
        <v>28</v>
      </c>
      <c r="B179" s="92" t="s">
        <v>263</v>
      </c>
      <c r="C179" s="25">
        <f t="shared" si="22"/>
        <v>3849957.96</v>
      </c>
      <c r="D179" s="25"/>
      <c r="E179" s="31"/>
      <c r="F179" s="25"/>
      <c r="G179" s="25"/>
      <c r="H179" s="25"/>
      <c r="I179" s="25"/>
      <c r="J179" s="31"/>
      <c r="K179" s="25"/>
      <c r="L179" s="25"/>
      <c r="M179" s="25"/>
      <c r="N179" s="31">
        <v>1</v>
      </c>
      <c r="O179" s="25">
        <v>3614984</v>
      </c>
      <c r="P179" s="25"/>
      <c r="Q179" s="25"/>
      <c r="R179" s="25"/>
      <c r="S179" s="25"/>
      <c r="T179" s="31"/>
      <c r="U179" s="25"/>
      <c r="V179" s="25">
        <v>180749.2</v>
      </c>
      <c r="W179" s="25">
        <v>54224.76</v>
      </c>
      <c r="X179" s="25"/>
      <c r="Y179" s="25"/>
      <c r="Z179" s="25"/>
      <c r="AA179" s="25"/>
      <c r="AB179" s="25">
        <v>3849957.96</v>
      </c>
      <c r="AC179" s="22">
        <v>2028</v>
      </c>
      <c r="AD179" s="22">
        <v>2029</v>
      </c>
    </row>
    <row r="180" spans="1:65" ht="79.5" customHeight="1" x14ac:dyDescent="0.35">
      <c r="A180" s="22">
        <v>29</v>
      </c>
      <c r="B180" s="100" t="s">
        <v>264</v>
      </c>
      <c r="C180" s="25">
        <f t="shared" si="22"/>
        <v>7699915.9199999999</v>
      </c>
      <c r="D180" s="23"/>
      <c r="E180" s="24"/>
      <c r="F180" s="23"/>
      <c r="G180" s="23"/>
      <c r="H180" s="23"/>
      <c r="I180" s="23"/>
      <c r="J180" s="24"/>
      <c r="K180" s="23"/>
      <c r="L180" s="23"/>
      <c r="M180" s="23"/>
      <c r="N180" s="24">
        <v>2</v>
      </c>
      <c r="O180" s="23">
        <v>7229968</v>
      </c>
      <c r="P180" s="23"/>
      <c r="Q180" s="23"/>
      <c r="R180" s="23"/>
      <c r="S180" s="23"/>
      <c r="T180" s="31"/>
      <c r="U180" s="25"/>
      <c r="V180" s="23">
        <v>361498.4</v>
      </c>
      <c r="W180" s="23">
        <v>108449.52</v>
      </c>
      <c r="X180" s="23"/>
      <c r="Y180" s="23"/>
      <c r="Z180" s="23"/>
      <c r="AA180" s="23"/>
      <c r="AB180" s="23">
        <v>7699915.9199999999</v>
      </c>
      <c r="AC180" s="22">
        <v>2028</v>
      </c>
      <c r="AD180" s="22">
        <v>2029</v>
      </c>
    </row>
    <row r="181" spans="1:65" s="26" customFormat="1" ht="79.5" customHeight="1" x14ac:dyDescent="0.35">
      <c r="A181" s="22">
        <v>30</v>
      </c>
      <c r="B181" s="100" t="s">
        <v>265</v>
      </c>
      <c r="C181" s="25">
        <f t="shared" si="22"/>
        <v>3849957.96</v>
      </c>
      <c r="D181" s="23"/>
      <c r="E181" s="24"/>
      <c r="F181" s="23"/>
      <c r="G181" s="23"/>
      <c r="H181" s="23"/>
      <c r="I181" s="23"/>
      <c r="J181" s="24"/>
      <c r="K181" s="23"/>
      <c r="L181" s="23"/>
      <c r="M181" s="23"/>
      <c r="N181" s="24">
        <v>1</v>
      </c>
      <c r="O181" s="23">
        <v>3614984</v>
      </c>
      <c r="P181" s="23"/>
      <c r="Q181" s="23"/>
      <c r="R181" s="23"/>
      <c r="S181" s="23"/>
      <c r="T181" s="31"/>
      <c r="U181" s="25"/>
      <c r="V181" s="23">
        <v>180749.2</v>
      </c>
      <c r="W181" s="23">
        <v>54224.76</v>
      </c>
      <c r="X181" s="23"/>
      <c r="Y181" s="23"/>
      <c r="Z181" s="23"/>
      <c r="AA181" s="23"/>
      <c r="AB181" s="23">
        <v>3849957.96</v>
      </c>
      <c r="AC181" s="22">
        <v>2028</v>
      </c>
      <c r="AD181" s="22">
        <v>2029</v>
      </c>
    </row>
    <row r="182" spans="1:65" ht="79.5" customHeight="1" x14ac:dyDescent="0.35">
      <c r="A182" s="22">
        <v>31</v>
      </c>
      <c r="B182" s="100" t="s">
        <v>266</v>
      </c>
      <c r="C182" s="25">
        <f t="shared" si="22"/>
        <v>7699915.9199999999</v>
      </c>
      <c r="D182" s="23"/>
      <c r="E182" s="24"/>
      <c r="F182" s="23"/>
      <c r="G182" s="23"/>
      <c r="H182" s="23"/>
      <c r="I182" s="23"/>
      <c r="J182" s="24"/>
      <c r="K182" s="23"/>
      <c r="L182" s="23"/>
      <c r="M182" s="23"/>
      <c r="N182" s="24">
        <v>2</v>
      </c>
      <c r="O182" s="23">
        <v>7229968</v>
      </c>
      <c r="P182" s="23"/>
      <c r="Q182" s="23"/>
      <c r="R182" s="23"/>
      <c r="S182" s="23"/>
      <c r="T182" s="31"/>
      <c r="U182" s="25"/>
      <c r="V182" s="23">
        <v>361498.4</v>
      </c>
      <c r="W182" s="23">
        <v>108449.52</v>
      </c>
      <c r="X182" s="23"/>
      <c r="Y182" s="23"/>
      <c r="Z182" s="23"/>
      <c r="AA182" s="23"/>
      <c r="AB182" s="23">
        <v>7699915.9199999999</v>
      </c>
      <c r="AC182" s="22">
        <v>2028</v>
      </c>
      <c r="AD182" s="22">
        <v>2029</v>
      </c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40"/>
      <c r="AO182" s="41"/>
      <c r="AP182" s="42"/>
      <c r="AQ182" s="40"/>
      <c r="AR182" s="40"/>
      <c r="AS182" s="40"/>
      <c r="AT182" s="40"/>
      <c r="AU182" s="40"/>
      <c r="AV182" s="40"/>
      <c r="AW182" s="40"/>
      <c r="AX182" s="40"/>
      <c r="AY182" s="40"/>
      <c r="AZ182" s="40"/>
      <c r="BA182" s="40"/>
      <c r="BB182" s="40"/>
      <c r="BC182" s="40"/>
      <c r="BD182" s="40"/>
      <c r="BE182" s="40"/>
      <c r="BF182" s="43"/>
      <c r="BG182" s="37"/>
      <c r="BH182" s="37"/>
      <c r="BI182" s="37"/>
      <c r="BJ182" s="37"/>
      <c r="BK182" s="37"/>
      <c r="BL182" s="37"/>
      <c r="BM182" s="37"/>
    </row>
    <row r="183" spans="1:65" ht="79.5" customHeight="1" x14ac:dyDescent="0.35">
      <c r="A183" s="22">
        <v>32</v>
      </c>
      <c r="B183" s="92" t="s">
        <v>267</v>
      </c>
      <c r="C183" s="25">
        <f t="shared" si="22"/>
        <v>3618969.05</v>
      </c>
      <c r="D183" s="25"/>
      <c r="E183" s="31"/>
      <c r="F183" s="25"/>
      <c r="G183" s="25"/>
      <c r="H183" s="25"/>
      <c r="I183" s="25"/>
      <c r="J183" s="31"/>
      <c r="K183" s="25"/>
      <c r="L183" s="25"/>
      <c r="M183" s="25"/>
      <c r="N183" s="31">
        <v>1</v>
      </c>
      <c r="O183" s="25">
        <v>3398093</v>
      </c>
      <c r="P183" s="25"/>
      <c r="Q183" s="25"/>
      <c r="R183" s="25"/>
      <c r="S183" s="25"/>
      <c r="T183" s="31"/>
      <c r="U183" s="25"/>
      <c r="V183" s="25">
        <v>169904.65</v>
      </c>
      <c r="W183" s="25">
        <v>50971.4</v>
      </c>
      <c r="X183" s="25"/>
      <c r="Y183" s="25"/>
      <c r="Z183" s="25"/>
      <c r="AA183" s="25"/>
      <c r="AB183" s="25">
        <v>3618969.05</v>
      </c>
      <c r="AC183" s="22">
        <v>2028</v>
      </c>
      <c r="AD183" s="22">
        <v>2029</v>
      </c>
      <c r="AE183" s="37"/>
      <c r="AF183" s="37"/>
      <c r="AG183" s="37"/>
      <c r="AH183" s="37"/>
      <c r="AI183" s="37"/>
      <c r="AJ183" s="37"/>
      <c r="AK183" s="37"/>
      <c r="AL183" s="37"/>
      <c r="AM183" s="37"/>
      <c r="AN183" s="40"/>
      <c r="AO183" s="41"/>
      <c r="AP183" s="42"/>
      <c r="AQ183" s="40"/>
      <c r="AR183" s="40"/>
      <c r="AS183" s="40"/>
      <c r="AT183" s="40"/>
      <c r="AU183" s="40"/>
      <c r="AV183" s="40"/>
      <c r="AW183" s="40"/>
      <c r="AX183" s="40"/>
      <c r="AY183" s="40"/>
      <c r="AZ183" s="40"/>
      <c r="BA183" s="40"/>
      <c r="BB183" s="40"/>
      <c r="BC183" s="40"/>
      <c r="BD183" s="40"/>
      <c r="BE183" s="40"/>
      <c r="BF183" s="43"/>
      <c r="BG183" s="37"/>
      <c r="BH183" s="37"/>
      <c r="BI183" s="37"/>
      <c r="BJ183" s="37"/>
      <c r="BK183" s="37"/>
      <c r="BL183" s="37"/>
      <c r="BM183" s="37"/>
    </row>
    <row r="184" spans="1:65" ht="79.5" customHeight="1" x14ac:dyDescent="0.35">
      <c r="A184" s="22">
        <v>33</v>
      </c>
      <c r="B184" s="92" t="s">
        <v>268</v>
      </c>
      <c r="C184" s="25">
        <f t="shared" si="22"/>
        <v>3849957.96</v>
      </c>
      <c r="D184" s="25"/>
      <c r="E184" s="31"/>
      <c r="F184" s="25"/>
      <c r="G184" s="25"/>
      <c r="H184" s="25"/>
      <c r="I184" s="25"/>
      <c r="J184" s="31"/>
      <c r="K184" s="25"/>
      <c r="L184" s="25"/>
      <c r="M184" s="25"/>
      <c r="N184" s="31">
        <v>1</v>
      </c>
      <c r="O184" s="25">
        <v>3614984</v>
      </c>
      <c r="P184" s="25"/>
      <c r="Q184" s="25"/>
      <c r="R184" s="25"/>
      <c r="S184" s="25"/>
      <c r="T184" s="31"/>
      <c r="U184" s="25"/>
      <c r="V184" s="25">
        <v>180749.2</v>
      </c>
      <c r="W184" s="25">
        <v>54224.76</v>
      </c>
      <c r="X184" s="25"/>
      <c r="Y184" s="25"/>
      <c r="Z184" s="25"/>
      <c r="AA184" s="25"/>
      <c r="AB184" s="25">
        <v>3849957.96</v>
      </c>
      <c r="AC184" s="22">
        <v>2028</v>
      </c>
      <c r="AD184" s="22">
        <v>2029</v>
      </c>
      <c r="AE184" s="37"/>
      <c r="AF184" s="37"/>
      <c r="AG184" s="37"/>
      <c r="AH184" s="37"/>
      <c r="AI184" s="37"/>
      <c r="AJ184" s="37"/>
      <c r="AK184" s="37"/>
      <c r="AL184" s="37"/>
      <c r="AM184" s="37"/>
      <c r="AN184" s="40"/>
      <c r="AO184" s="41"/>
      <c r="AP184" s="42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3"/>
      <c r="BG184" s="37"/>
      <c r="BH184" s="37"/>
      <c r="BI184" s="37"/>
      <c r="BJ184" s="37"/>
      <c r="BK184" s="37"/>
      <c r="BL184" s="37"/>
      <c r="BM184" s="37"/>
    </row>
    <row r="185" spans="1:65" ht="79.5" customHeight="1" x14ac:dyDescent="0.35">
      <c r="A185" s="22">
        <v>34</v>
      </c>
      <c r="B185" s="92" t="s">
        <v>269</v>
      </c>
      <c r="C185" s="25">
        <f t="shared" si="22"/>
        <v>7699915.9199999999</v>
      </c>
      <c r="D185" s="25"/>
      <c r="E185" s="31"/>
      <c r="F185" s="25"/>
      <c r="G185" s="25"/>
      <c r="H185" s="25"/>
      <c r="I185" s="25"/>
      <c r="J185" s="31"/>
      <c r="K185" s="25"/>
      <c r="L185" s="25"/>
      <c r="M185" s="25"/>
      <c r="N185" s="31">
        <v>2</v>
      </c>
      <c r="O185" s="25">
        <v>7229968</v>
      </c>
      <c r="P185" s="25"/>
      <c r="Q185" s="25"/>
      <c r="R185" s="25"/>
      <c r="S185" s="25"/>
      <c r="T185" s="31"/>
      <c r="U185" s="25"/>
      <c r="V185" s="25">
        <v>361498.4</v>
      </c>
      <c r="W185" s="25">
        <v>108449.52</v>
      </c>
      <c r="X185" s="25"/>
      <c r="Y185" s="25"/>
      <c r="Z185" s="25"/>
      <c r="AA185" s="25"/>
      <c r="AB185" s="25">
        <v>7699915.9199999999</v>
      </c>
      <c r="AC185" s="22">
        <v>2028</v>
      </c>
      <c r="AD185" s="22">
        <v>2029</v>
      </c>
      <c r="AE185" s="37"/>
      <c r="AF185" s="37"/>
      <c r="AG185" s="37"/>
      <c r="AH185" s="37"/>
      <c r="AI185" s="37"/>
      <c r="AJ185" s="37"/>
      <c r="AK185" s="37"/>
      <c r="AL185" s="37"/>
      <c r="AM185" s="37"/>
      <c r="AN185" s="40"/>
      <c r="AO185" s="41"/>
      <c r="AP185" s="42"/>
      <c r="AQ185" s="40"/>
      <c r="AR185" s="40"/>
      <c r="AS185" s="40"/>
      <c r="AT185" s="40"/>
      <c r="AU185" s="40"/>
      <c r="AV185" s="40"/>
      <c r="AW185" s="40"/>
      <c r="AX185" s="40"/>
      <c r="AY185" s="40"/>
      <c r="AZ185" s="40"/>
      <c r="BA185" s="40"/>
      <c r="BB185" s="40"/>
      <c r="BC185" s="40"/>
      <c r="BD185" s="40"/>
      <c r="BE185" s="40"/>
      <c r="BF185" s="43"/>
      <c r="BG185" s="37"/>
      <c r="BH185" s="37"/>
      <c r="BI185" s="37"/>
      <c r="BJ185" s="37"/>
      <c r="BK185" s="37"/>
      <c r="BL185" s="37"/>
      <c r="BM185" s="37"/>
    </row>
    <row r="186" spans="1:65" ht="79.5" customHeight="1" x14ac:dyDescent="0.35">
      <c r="A186" s="22">
        <v>35</v>
      </c>
      <c r="B186" s="92" t="s">
        <v>270</v>
      </c>
      <c r="C186" s="25">
        <f t="shared" si="22"/>
        <v>7699915.9199999999</v>
      </c>
      <c r="D186" s="25"/>
      <c r="E186" s="31"/>
      <c r="F186" s="25"/>
      <c r="G186" s="25"/>
      <c r="H186" s="25"/>
      <c r="I186" s="25"/>
      <c r="J186" s="31"/>
      <c r="K186" s="25"/>
      <c r="L186" s="25"/>
      <c r="M186" s="25"/>
      <c r="N186" s="31">
        <v>2</v>
      </c>
      <c r="O186" s="25">
        <v>7229968</v>
      </c>
      <c r="P186" s="25"/>
      <c r="Q186" s="25"/>
      <c r="R186" s="25"/>
      <c r="S186" s="25"/>
      <c r="T186" s="31"/>
      <c r="U186" s="25"/>
      <c r="V186" s="25">
        <v>361498.4</v>
      </c>
      <c r="W186" s="25">
        <v>108449.52</v>
      </c>
      <c r="X186" s="25"/>
      <c r="Y186" s="25"/>
      <c r="Z186" s="25"/>
      <c r="AA186" s="25"/>
      <c r="AB186" s="25">
        <v>7699915.9199999999</v>
      </c>
      <c r="AC186" s="22">
        <v>2028</v>
      </c>
      <c r="AD186" s="22">
        <v>2029</v>
      </c>
      <c r="AE186" s="37"/>
      <c r="AF186" s="37"/>
      <c r="AG186" s="37"/>
      <c r="AH186" s="37"/>
      <c r="AI186" s="37"/>
      <c r="AJ186" s="37"/>
      <c r="AK186" s="37"/>
      <c r="AL186" s="37"/>
      <c r="AM186" s="37"/>
      <c r="AN186" s="40"/>
      <c r="AO186" s="41"/>
      <c r="AP186" s="42"/>
      <c r="AQ186" s="40"/>
      <c r="AR186" s="40"/>
      <c r="AS186" s="40"/>
      <c r="AT186" s="40"/>
      <c r="AU186" s="40"/>
      <c r="AV186" s="40"/>
      <c r="AW186" s="40"/>
      <c r="AX186" s="40"/>
      <c r="AY186" s="40"/>
      <c r="AZ186" s="40"/>
      <c r="BA186" s="40"/>
      <c r="BB186" s="40"/>
      <c r="BC186" s="40"/>
      <c r="BD186" s="40"/>
      <c r="BE186" s="40"/>
      <c r="BF186" s="43"/>
      <c r="BG186" s="37"/>
      <c r="BH186" s="37"/>
      <c r="BI186" s="37"/>
      <c r="BJ186" s="37"/>
      <c r="BK186" s="37"/>
      <c r="BL186" s="37"/>
      <c r="BM186" s="37"/>
    </row>
    <row r="187" spans="1:65" s="29" customFormat="1" ht="79.5" customHeight="1" x14ac:dyDescent="0.95">
      <c r="A187" s="22">
        <v>36</v>
      </c>
      <c r="B187" s="92" t="s">
        <v>271</v>
      </c>
      <c r="C187" s="25">
        <f t="shared" si="22"/>
        <v>7699915.9199999999</v>
      </c>
      <c r="D187" s="25"/>
      <c r="E187" s="31"/>
      <c r="F187" s="25"/>
      <c r="G187" s="25"/>
      <c r="H187" s="25"/>
      <c r="I187" s="25"/>
      <c r="J187" s="31"/>
      <c r="K187" s="25"/>
      <c r="L187" s="25"/>
      <c r="M187" s="25"/>
      <c r="N187" s="31">
        <v>2</v>
      </c>
      <c r="O187" s="25">
        <v>7229968</v>
      </c>
      <c r="P187" s="25"/>
      <c r="Q187" s="25"/>
      <c r="R187" s="25"/>
      <c r="S187" s="25"/>
      <c r="T187" s="31"/>
      <c r="U187" s="25"/>
      <c r="V187" s="25">
        <v>361498.4</v>
      </c>
      <c r="W187" s="25">
        <v>108449.52</v>
      </c>
      <c r="X187" s="25"/>
      <c r="Y187" s="25"/>
      <c r="Z187" s="97"/>
      <c r="AA187" s="25"/>
      <c r="AB187" s="25">
        <v>7699915.9199999999</v>
      </c>
      <c r="AC187" s="22">
        <v>2028</v>
      </c>
      <c r="AD187" s="22">
        <v>2029</v>
      </c>
    </row>
    <row r="188" spans="1:65" s="26" customFormat="1" ht="79.5" customHeight="1" x14ac:dyDescent="0.35">
      <c r="A188" s="22">
        <v>37</v>
      </c>
      <c r="B188" s="100" t="s">
        <v>272</v>
      </c>
      <c r="C188" s="25">
        <f t="shared" si="22"/>
        <v>3849957.96</v>
      </c>
      <c r="D188" s="23"/>
      <c r="E188" s="24"/>
      <c r="F188" s="23"/>
      <c r="G188" s="23"/>
      <c r="H188" s="23"/>
      <c r="I188" s="23"/>
      <c r="J188" s="24"/>
      <c r="K188" s="23"/>
      <c r="L188" s="23"/>
      <c r="M188" s="23"/>
      <c r="N188" s="24">
        <v>1</v>
      </c>
      <c r="O188" s="23">
        <v>3614984</v>
      </c>
      <c r="P188" s="23"/>
      <c r="Q188" s="23"/>
      <c r="R188" s="23"/>
      <c r="S188" s="23"/>
      <c r="T188" s="31"/>
      <c r="U188" s="25"/>
      <c r="V188" s="23">
        <v>180749.2</v>
      </c>
      <c r="W188" s="23">
        <v>54224.76</v>
      </c>
      <c r="X188" s="23"/>
      <c r="Y188" s="23"/>
      <c r="Z188" s="23"/>
      <c r="AA188" s="23"/>
      <c r="AB188" s="23">
        <v>3849957.96</v>
      </c>
      <c r="AC188" s="22">
        <v>2028</v>
      </c>
      <c r="AD188" s="22">
        <v>2029</v>
      </c>
    </row>
    <row r="189" spans="1:65" s="26" customFormat="1" ht="79.5" customHeight="1" x14ac:dyDescent="0.35">
      <c r="A189" s="22">
        <v>38</v>
      </c>
      <c r="B189" s="92" t="s">
        <v>273</v>
      </c>
      <c r="C189" s="25">
        <f t="shared" si="22"/>
        <v>3849957.96</v>
      </c>
      <c r="D189" s="25"/>
      <c r="E189" s="31"/>
      <c r="F189" s="25"/>
      <c r="G189" s="25"/>
      <c r="H189" s="25"/>
      <c r="I189" s="25"/>
      <c r="J189" s="31"/>
      <c r="K189" s="25"/>
      <c r="L189" s="25"/>
      <c r="M189" s="25"/>
      <c r="N189" s="31">
        <v>1</v>
      </c>
      <c r="O189" s="25">
        <v>3614984</v>
      </c>
      <c r="P189" s="25"/>
      <c r="Q189" s="25"/>
      <c r="R189" s="25"/>
      <c r="S189" s="25"/>
      <c r="T189" s="31"/>
      <c r="U189" s="25"/>
      <c r="V189" s="25">
        <v>180749.2</v>
      </c>
      <c r="W189" s="25">
        <v>54224.76</v>
      </c>
      <c r="X189" s="25"/>
      <c r="Y189" s="25"/>
      <c r="Z189" s="25"/>
      <c r="AA189" s="25"/>
      <c r="AB189" s="25">
        <v>3849957.96</v>
      </c>
      <c r="AC189" s="22">
        <v>2028</v>
      </c>
      <c r="AD189" s="22">
        <v>2029</v>
      </c>
    </row>
    <row r="190" spans="1:65" s="26" customFormat="1" ht="79.5" customHeight="1" x14ac:dyDescent="0.35">
      <c r="A190" s="22">
        <v>39</v>
      </c>
      <c r="B190" s="92" t="s">
        <v>274</v>
      </c>
      <c r="C190" s="25">
        <f t="shared" si="22"/>
        <v>11549873.880000001</v>
      </c>
      <c r="D190" s="25"/>
      <c r="E190" s="31"/>
      <c r="F190" s="25"/>
      <c r="G190" s="25"/>
      <c r="H190" s="25"/>
      <c r="I190" s="25"/>
      <c r="J190" s="31"/>
      <c r="K190" s="25"/>
      <c r="L190" s="25"/>
      <c r="M190" s="25"/>
      <c r="N190" s="31">
        <v>3</v>
      </c>
      <c r="O190" s="25">
        <v>10844952</v>
      </c>
      <c r="P190" s="25"/>
      <c r="Q190" s="25"/>
      <c r="R190" s="25"/>
      <c r="S190" s="25"/>
      <c r="T190" s="31"/>
      <c r="U190" s="25"/>
      <c r="V190" s="25">
        <v>542247.6</v>
      </c>
      <c r="W190" s="25">
        <v>162674.28</v>
      </c>
      <c r="X190" s="25"/>
      <c r="Y190" s="25"/>
      <c r="Z190" s="25"/>
      <c r="AA190" s="25"/>
      <c r="AB190" s="25">
        <v>11549873.880000001</v>
      </c>
      <c r="AC190" s="22">
        <v>2028</v>
      </c>
      <c r="AD190" s="22">
        <v>2029</v>
      </c>
    </row>
    <row r="191" spans="1:65" s="26" customFormat="1" ht="79.5" customHeight="1" x14ac:dyDescent="0.35">
      <c r="A191" s="22">
        <v>40</v>
      </c>
      <c r="B191" s="92" t="s">
        <v>275</v>
      </c>
      <c r="C191" s="25">
        <f t="shared" si="22"/>
        <v>7699915.9199999999</v>
      </c>
      <c r="D191" s="25"/>
      <c r="E191" s="31"/>
      <c r="F191" s="25"/>
      <c r="G191" s="25"/>
      <c r="H191" s="25"/>
      <c r="I191" s="25"/>
      <c r="J191" s="31"/>
      <c r="K191" s="25"/>
      <c r="L191" s="25"/>
      <c r="M191" s="25"/>
      <c r="N191" s="31">
        <v>2</v>
      </c>
      <c r="O191" s="25">
        <v>7229968</v>
      </c>
      <c r="P191" s="25"/>
      <c r="Q191" s="25"/>
      <c r="R191" s="25"/>
      <c r="S191" s="25"/>
      <c r="T191" s="31"/>
      <c r="U191" s="25"/>
      <c r="V191" s="25">
        <v>361498.4</v>
      </c>
      <c r="W191" s="25">
        <v>108449.52</v>
      </c>
      <c r="X191" s="25"/>
      <c r="Y191" s="25"/>
      <c r="Z191" s="25"/>
      <c r="AA191" s="25"/>
      <c r="AB191" s="25">
        <v>7699915.9199999999</v>
      </c>
      <c r="AC191" s="22">
        <v>2028</v>
      </c>
      <c r="AD191" s="22">
        <v>2029</v>
      </c>
    </row>
    <row r="192" spans="1:65" s="26" customFormat="1" ht="79.5" customHeight="1" x14ac:dyDescent="0.35">
      <c r="A192" s="22">
        <v>41</v>
      </c>
      <c r="B192" s="92" t="s">
        <v>276</v>
      </c>
      <c r="C192" s="25">
        <f t="shared" si="22"/>
        <v>11549873.880000001</v>
      </c>
      <c r="D192" s="25"/>
      <c r="E192" s="31"/>
      <c r="F192" s="25"/>
      <c r="G192" s="25"/>
      <c r="H192" s="25"/>
      <c r="I192" s="25"/>
      <c r="J192" s="31"/>
      <c r="K192" s="25"/>
      <c r="L192" s="25"/>
      <c r="M192" s="25"/>
      <c r="N192" s="31">
        <v>3</v>
      </c>
      <c r="O192" s="25">
        <v>10844952</v>
      </c>
      <c r="P192" s="25"/>
      <c r="Q192" s="25"/>
      <c r="R192" s="25"/>
      <c r="S192" s="25"/>
      <c r="T192" s="31"/>
      <c r="U192" s="25"/>
      <c r="V192" s="25">
        <v>542247.6</v>
      </c>
      <c r="W192" s="25">
        <v>162674.28</v>
      </c>
      <c r="X192" s="25"/>
      <c r="Y192" s="25"/>
      <c r="Z192" s="25"/>
      <c r="AA192" s="25"/>
      <c r="AB192" s="25">
        <v>11549873.880000001</v>
      </c>
      <c r="AC192" s="22">
        <v>2028</v>
      </c>
      <c r="AD192" s="22">
        <v>2029</v>
      </c>
    </row>
    <row r="193" spans="1:65" s="26" customFormat="1" ht="79.5" customHeight="1" x14ac:dyDescent="0.35">
      <c r="A193" s="22">
        <v>42</v>
      </c>
      <c r="B193" s="92" t="s">
        <v>277</v>
      </c>
      <c r="C193" s="25">
        <f t="shared" si="22"/>
        <v>3849957.96</v>
      </c>
      <c r="D193" s="25"/>
      <c r="E193" s="31"/>
      <c r="F193" s="25"/>
      <c r="G193" s="25"/>
      <c r="H193" s="25"/>
      <c r="I193" s="25"/>
      <c r="J193" s="31"/>
      <c r="K193" s="25"/>
      <c r="L193" s="25"/>
      <c r="M193" s="25"/>
      <c r="N193" s="31">
        <v>1</v>
      </c>
      <c r="O193" s="25">
        <v>3614984</v>
      </c>
      <c r="P193" s="25"/>
      <c r="Q193" s="25"/>
      <c r="R193" s="25"/>
      <c r="S193" s="25"/>
      <c r="T193" s="31"/>
      <c r="U193" s="25"/>
      <c r="V193" s="25">
        <v>180749.2</v>
      </c>
      <c r="W193" s="25">
        <v>54224.76</v>
      </c>
      <c r="X193" s="25"/>
      <c r="Y193" s="25"/>
      <c r="Z193" s="25"/>
      <c r="AA193" s="25"/>
      <c r="AB193" s="25">
        <v>3849957.96</v>
      </c>
      <c r="AC193" s="22">
        <v>2028</v>
      </c>
      <c r="AD193" s="22">
        <v>2029</v>
      </c>
    </row>
    <row r="194" spans="1:65" s="26" customFormat="1" ht="79.5" customHeight="1" x14ac:dyDescent="0.35">
      <c r="A194" s="22">
        <v>43</v>
      </c>
      <c r="B194" s="92" t="s">
        <v>278</v>
      </c>
      <c r="C194" s="25">
        <f t="shared" si="22"/>
        <v>3849957.96</v>
      </c>
      <c r="D194" s="25"/>
      <c r="E194" s="31"/>
      <c r="F194" s="25"/>
      <c r="G194" s="25"/>
      <c r="H194" s="25"/>
      <c r="I194" s="25"/>
      <c r="J194" s="31"/>
      <c r="K194" s="25"/>
      <c r="L194" s="25"/>
      <c r="M194" s="25"/>
      <c r="N194" s="31">
        <v>1</v>
      </c>
      <c r="O194" s="25">
        <v>3614984</v>
      </c>
      <c r="P194" s="25"/>
      <c r="Q194" s="25"/>
      <c r="R194" s="25"/>
      <c r="S194" s="25"/>
      <c r="T194" s="31"/>
      <c r="U194" s="25"/>
      <c r="V194" s="25">
        <v>180749.2</v>
      </c>
      <c r="W194" s="25">
        <v>54224.76</v>
      </c>
      <c r="X194" s="25"/>
      <c r="Y194" s="25"/>
      <c r="Z194" s="25"/>
      <c r="AA194" s="25"/>
      <c r="AB194" s="25">
        <v>3849957.96</v>
      </c>
      <c r="AC194" s="22">
        <v>2028</v>
      </c>
      <c r="AD194" s="22">
        <v>2029</v>
      </c>
    </row>
    <row r="195" spans="1:65" s="26" customFormat="1" ht="79.5" customHeight="1" x14ac:dyDescent="0.35">
      <c r="A195" s="22">
        <v>44</v>
      </c>
      <c r="B195" s="92" t="s">
        <v>279</v>
      </c>
      <c r="C195" s="25">
        <f t="shared" si="22"/>
        <v>3849957.96</v>
      </c>
      <c r="D195" s="25"/>
      <c r="E195" s="31"/>
      <c r="F195" s="25"/>
      <c r="G195" s="25"/>
      <c r="H195" s="25"/>
      <c r="I195" s="25"/>
      <c r="J195" s="31"/>
      <c r="K195" s="25"/>
      <c r="L195" s="25"/>
      <c r="M195" s="25"/>
      <c r="N195" s="31">
        <v>1</v>
      </c>
      <c r="O195" s="25">
        <v>3614984</v>
      </c>
      <c r="P195" s="25"/>
      <c r="Q195" s="25"/>
      <c r="R195" s="25"/>
      <c r="S195" s="25"/>
      <c r="T195" s="31"/>
      <c r="U195" s="25"/>
      <c r="V195" s="25">
        <v>180749.2</v>
      </c>
      <c r="W195" s="25">
        <v>54224.76</v>
      </c>
      <c r="X195" s="25"/>
      <c r="Y195" s="25"/>
      <c r="Z195" s="25"/>
      <c r="AA195" s="25"/>
      <c r="AB195" s="25">
        <v>3849957.96</v>
      </c>
      <c r="AC195" s="22">
        <v>2028</v>
      </c>
      <c r="AD195" s="22">
        <v>2029</v>
      </c>
    </row>
    <row r="196" spans="1:65" s="29" customFormat="1" ht="79.5" customHeight="1" x14ac:dyDescent="0.95">
      <c r="A196" s="22">
        <v>45</v>
      </c>
      <c r="B196" s="92" t="s">
        <v>280</v>
      </c>
      <c r="C196" s="25">
        <f t="shared" si="22"/>
        <v>7699915.9199999999</v>
      </c>
      <c r="D196" s="25"/>
      <c r="E196" s="31"/>
      <c r="F196" s="25"/>
      <c r="G196" s="25"/>
      <c r="H196" s="25"/>
      <c r="I196" s="25"/>
      <c r="J196" s="31"/>
      <c r="K196" s="25"/>
      <c r="L196" s="25"/>
      <c r="M196" s="25"/>
      <c r="N196" s="31">
        <v>2</v>
      </c>
      <c r="O196" s="25">
        <v>7229968</v>
      </c>
      <c r="P196" s="25"/>
      <c r="Q196" s="25"/>
      <c r="R196" s="25"/>
      <c r="S196" s="25"/>
      <c r="T196" s="31"/>
      <c r="U196" s="25"/>
      <c r="V196" s="25">
        <v>361498.4</v>
      </c>
      <c r="W196" s="25">
        <v>108449.52</v>
      </c>
      <c r="X196" s="25"/>
      <c r="Y196" s="25"/>
      <c r="Z196" s="97"/>
      <c r="AA196" s="25"/>
      <c r="AB196" s="25">
        <v>7699915.9199999999</v>
      </c>
      <c r="AC196" s="22">
        <v>2028</v>
      </c>
      <c r="AD196" s="22">
        <v>2029</v>
      </c>
    </row>
    <row r="197" spans="1:65" s="29" customFormat="1" ht="79.5" customHeight="1" x14ac:dyDescent="0.95">
      <c r="A197" s="22">
        <v>46</v>
      </c>
      <c r="B197" s="92" t="s">
        <v>171</v>
      </c>
      <c r="C197" s="25">
        <f t="shared" si="22"/>
        <v>16479881.84</v>
      </c>
      <c r="D197" s="25"/>
      <c r="E197" s="31"/>
      <c r="F197" s="25"/>
      <c r="G197" s="25"/>
      <c r="H197" s="25"/>
      <c r="I197" s="25"/>
      <c r="J197" s="31"/>
      <c r="K197" s="25"/>
      <c r="L197" s="25"/>
      <c r="M197" s="25"/>
      <c r="N197" s="31"/>
      <c r="O197" s="25"/>
      <c r="P197" s="25">
        <v>15474067.460000001</v>
      </c>
      <c r="Q197" s="25"/>
      <c r="R197" s="25"/>
      <c r="S197" s="25"/>
      <c r="T197" s="31"/>
      <c r="U197" s="25"/>
      <c r="V197" s="25">
        <v>773703.37</v>
      </c>
      <c r="W197" s="25">
        <v>232111.01</v>
      </c>
      <c r="X197" s="25"/>
      <c r="Y197" s="25"/>
      <c r="Z197" s="97"/>
      <c r="AA197" s="25"/>
      <c r="AB197" s="25">
        <v>16479881.84</v>
      </c>
      <c r="AC197" s="22">
        <v>2028</v>
      </c>
      <c r="AD197" s="22">
        <v>2028</v>
      </c>
    </row>
    <row r="198" spans="1:65" s="29" customFormat="1" ht="79.5" customHeight="1" x14ac:dyDescent="0.95">
      <c r="A198" s="22">
        <v>47</v>
      </c>
      <c r="B198" s="92" t="s">
        <v>347</v>
      </c>
      <c r="C198" s="25">
        <f t="shared" si="22"/>
        <v>6408556.5599999996</v>
      </c>
      <c r="D198" s="25"/>
      <c r="E198" s="31"/>
      <c r="F198" s="25"/>
      <c r="G198" s="25"/>
      <c r="H198" s="25"/>
      <c r="I198" s="25"/>
      <c r="J198" s="31">
        <v>1</v>
      </c>
      <c r="K198" s="25">
        <v>2771340</v>
      </c>
      <c r="L198" s="25"/>
      <c r="M198" s="25">
        <v>3246084</v>
      </c>
      <c r="N198" s="31"/>
      <c r="O198" s="25"/>
      <c r="P198" s="25"/>
      <c r="Q198" s="25"/>
      <c r="R198" s="25"/>
      <c r="S198" s="25"/>
      <c r="T198" s="31"/>
      <c r="U198" s="25"/>
      <c r="V198" s="25">
        <v>300871.2</v>
      </c>
      <c r="W198" s="25">
        <v>90261.36</v>
      </c>
      <c r="X198" s="25"/>
      <c r="Y198" s="25"/>
      <c r="Z198" s="97"/>
      <c r="AA198" s="25"/>
      <c r="AB198" s="25">
        <v>6408556.5599999996</v>
      </c>
      <c r="AC198" s="22">
        <v>2028</v>
      </c>
      <c r="AD198" s="22">
        <v>2028</v>
      </c>
    </row>
    <row r="199" spans="1:65" s="29" customFormat="1" ht="79.5" customHeight="1" x14ac:dyDescent="0.35">
      <c r="A199" s="22">
        <v>48</v>
      </c>
      <c r="B199" s="92" t="s">
        <v>281</v>
      </c>
      <c r="C199" s="25">
        <f t="shared" si="22"/>
        <v>3849957.96</v>
      </c>
      <c r="D199" s="25"/>
      <c r="E199" s="31"/>
      <c r="F199" s="25"/>
      <c r="G199" s="25"/>
      <c r="H199" s="25"/>
      <c r="I199" s="25"/>
      <c r="J199" s="31"/>
      <c r="K199" s="25"/>
      <c r="L199" s="25"/>
      <c r="M199" s="25"/>
      <c r="N199" s="31">
        <v>1</v>
      </c>
      <c r="O199" s="25">
        <v>3614984</v>
      </c>
      <c r="P199" s="25"/>
      <c r="Q199" s="25"/>
      <c r="R199" s="25"/>
      <c r="S199" s="25"/>
      <c r="T199" s="31"/>
      <c r="U199" s="25"/>
      <c r="V199" s="25">
        <v>180749.2</v>
      </c>
      <c r="W199" s="25">
        <v>54224.76</v>
      </c>
      <c r="X199" s="25"/>
      <c r="Y199" s="25"/>
      <c r="Z199" s="25"/>
      <c r="AA199" s="25"/>
      <c r="AB199" s="25">
        <v>3849957.96</v>
      </c>
      <c r="AC199" s="22">
        <v>2028</v>
      </c>
      <c r="AD199" s="22">
        <v>2029</v>
      </c>
    </row>
    <row r="200" spans="1:65" s="29" customFormat="1" ht="79.5" customHeight="1" x14ac:dyDescent="0.95">
      <c r="A200" s="22">
        <v>49</v>
      </c>
      <c r="B200" s="92" t="s">
        <v>282</v>
      </c>
      <c r="C200" s="25">
        <f t="shared" si="22"/>
        <v>3849957.96</v>
      </c>
      <c r="D200" s="25"/>
      <c r="E200" s="31"/>
      <c r="F200" s="25"/>
      <c r="G200" s="25"/>
      <c r="H200" s="25"/>
      <c r="I200" s="25"/>
      <c r="J200" s="31"/>
      <c r="K200" s="25"/>
      <c r="L200" s="25"/>
      <c r="M200" s="25"/>
      <c r="N200" s="31">
        <v>1</v>
      </c>
      <c r="O200" s="25">
        <v>3614984</v>
      </c>
      <c r="P200" s="25"/>
      <c r="Q200" s="25"/>
      <c r="R200" s="25"/>
      <c r="S200" s="25"/>
      <c r="T200" s="31"/>
      <c r="U200" s="25"/>
      <c r="V200" s="25">
        <v>180749.2</v>
      </c>
      <c r="W200" s="25">
        <v>54224.76</v>
      </c>
      <c r="X200" s="25"/>
      <c r="Y200" s="25"/>
      <c r="Z200" s="98"/>
      <c r="AA200" s="25"/>
      <c r="AB200" s="25">
        <v>3849957.96</v>
      </c>
      <c r="AC200" s="22">
        <v>2028</v>
      </c>
      <c r="AD200" s="22">
        <v>2029</v>
      </c>
    </row>
    <row r="201" spans="1:65" s="29" customFormat="1" ht="79.5" customHeight="1" x14ac:dyDescent="0.35">
      <c r="A201" s="22">
        <v>50</v>
      </c>
      <c r="B201" s="92" t="s">
        <v>283</v>
      </c>
      <c r="C201" s="25">
        <f t="shared" si="22"/>
        <v>3849957.96</v>
      </c>
      <c r="D201" s="25"/>
      <c r="E201" s="31"/>
      <c r="F201" s="25"/>
      <c r="G201" s="25"/>
      <c r="H201" s="25"/>
      <c r="I201" s="25"/>
      <c r="J201" s="31"/>
      <c r="K201" s="25"/>
      <c r="L201" s="25"/>
      <c r="M201" s="25"/>
      <c r="N201" s="31">
        <v>1</v>
      </c>
      <c r="O201" s="25">
        <v>3614984</v>
      </c>
      <c r="P201" s="25"/>
      <c r="Q201" s="25"/>
      <c r="R201" s="25"/>
      <c r="S201" s="25"/>
      <c r="T201" s="31"/>
      <c r="U201" s="25"/>
      <c r="V201" s="25">
        <v>180749.2</v>
      </c>
      <c r="W201" s="25">
        <v>54224.76</v>
      </c>
      <c r="X201" s="25"/>
      <c r="Y201" s="25"/>
      <c r="Z201" s="25"/>
      <c r="AA201" s="25"/>
      <c r="AB201" s="25">
        <v>3849957.96</v>
      </c>
      <c r="AC201" s="22">
        <v>2028</v>
      </c>
      <c r="AD201" s="22">
        <v>2029</v>
      </c>
    </row>
    <row r="202" spans="1:65" s="29" customFormat="1" ht="79.5" customHeight="1" x14ac:dyDescent="0.35">
      <c r="A202" s="22">
        <v>51</v>
      </c>
      <c r="B202" s="92" t="s">
        <v>284</v>
      </c>
      <c r="C202" s="25">
        <f t="shared" si="22"/>
        <v>7699915.9199999999</v>
      </c>
      <c r="D202" s="25"/>
      <c r="E202" s="31"/>
      <c r="F202" s="25"/>
      <c r="G202" s="25"/>
      <c r="H202" s="25"/>
      <c r="I202" s="25"/>
      <c r="J202" s="31"/>
      <c r="K202" s="25"/>
      <c r="L202" s="25"/>
      <c r="M202" s="25"/>
      <c r="N202" s="31">
        <v>2</v>
      </c>
      <c r="O202" s="25">
        <v>7229968</v>
      </c>
      <c r="P202" s="25"/>
      <c r="Q202" s="25"/>
      <c r="R202" s="25"/>
      <c r="S202" s="25"/>
      <c r="T202" s="31"/>
      <c r="U202" s="25"/>
      <c r="V202" s="25">
        <v>361498.4</v>
      </c>
      <c r="W202" s="25">
        <v>108449.52</v>
      </c>
      <c r="X202" s="25"/>
      <c r="Y202" s="25"/>
      <c r="Z202" s="25"/>
      <c r="AA202" s="25"/>
      <c r="AB202" s="25">
        <v>7699915.9199999999</v>
      </c>
      <c r="AC202" s="22">
        <v>2028</v>
      </c>
      <c r="AD202" s="22">
        <v>2029</v>
      </c>
    </row>
    <row r="203" spans="1:65" s="29" customFormat="1" ht="79.5" customHeight="1" x14ac:dyDescent="0.35">
      <c r="A203" s="22">
        <v>52</v>
      </c>
      <c r="B203" s="92" t="s">
        <v>285</v>
      </c>
      <c r="C203" s="25">
        <f t="shared" si="22"/>
        <v>3849957.96</v>
      </c>
      <c r="D203" s="25"/>
      <c r="E203" s="31"/>
      <c r="F203" s="25"/>
      <c r="G203" s="25"/>
      <c r="H203" s="25"/>
      <c r="I203" s="25"/>
      <c r="J203" s="31"/>
      <c r="K203" s="25"/>
      <c r="L203" s="25"/>
      <c r="M203" s="25"/>
      <c r="N203" s="31">
        <v>1</v>
      </c>
      <c r="O203" s="25">
        <v>3614984</v>
      </c>
      <c r="P203" s="25"/>
      <c r="Q203" s="25"/>
      <c r="R203" s="25"/>
      <c r="S203" s="25"/>
      <c r="T203" s="31"/>
      <c r="U203" s="25"/>
      <c r="V203" s="25">
        <v>180749.2</v>
      </c>
      <c r="W203" s="25">
        <v>54224.76</v>
      </c>
      <c r="X203" s="25"/>
      <c r="Y203" s="25"/>
      <c r="Z203" s="25"/>
      <c r="AA203" s="25"/>
      <c r="AB203" s="25">
        <v>3849957.96</v>
      </c>
      <c r="AC203" s="22">
        <v>2028</v>
      </c>
      <c r="AD203" s="22">
        <v>2029</v>
      </c>
    </row>
    <row r="204" spans="1:65" ht="79.5" customHeight="1" x14ac:dyDescent="0.35">
      <c r="A204" s="22">
        <v>53</v>
      </c>
      <c r="B204" s="100" t="s">
        <v>286</v>
      </c>
      <c r="C204" s="25">
        <f t="shared" si="22"/>
        <v>3849957.96</v>
      </c>
      <c r="D204" s="23"/>
      <c r="E204" s="24"/>
      <c r="F204" s="23"/>
      <c r="G204" s="23"/>
      <c r="H204" s="23"/>
      <c r="I204" s="23"/>
      <c r="J204" s="24"/>
      <c r="K204" s="23"/>
      <c r="L204" s="23"/>
      <c r="M204" s="23"/>
      <c r="N204" s="24">
        <v>1</v>
      </c>
      <c r="O204" s="23">
        <v>3614984</v>
      </c>
      <c r="P204" s="23"/>
      <c r="Q204" s="23"/>
      <c r="R204" s="23"/>
      <c r="S204" s="23"/>
      <c r="T204" s="31"/>
      <c r="U204" s="25"/>
      <c r="V204" s="23">
        <v>180749.2</v>
      </c>
      <c r="W204" s="23">
        <v>54224.76</v>
      </c>
      <c r="X204" s="23"/>
      <c r="Y204" s="23"/>
      <c r="Z204" s="23"/>
      <c r="AA204" s="23"/>
      <c r="AB204" s="23">
        <v>3849957.96</v>
      </c>
      <c r="AC204" s="22">
        <v>2028</v>
      </c>
      <c r="AD204" s="22">
        <v>2029</v>
      </c>
    </row>
    <row r="205" spans="1:65" ht="79.5" customHeight="1" x14ac:dyDescent="0.35">
      <c r="A205" s="22">
        <v>54</v>
      </c>
      <c r="B205" s="100" t="s">
        <v>287</v>
      </c>
      <c r="C205" s="25">
        <f t="shared" si="22"/>
        <v>7699915.9199999999</v>
      </c>
      <c r="D205" s="23"/>
      <c r="E205" s="24"/>
      <c r="F205" s="23"/>
      <c r="G205" s="23"/>
      <c r="H205" s="23"/>
      <c r="I205" s="23"/>
      <c r="J205" s="24"/>
      <c r="K205" s="23"/>
      <c r="L205" s="23"/>
      <c r="M205" s="23"/>
      <c r="N205" s="24">
        <v>2</v>
      </c>
      <c r="O205" s="23">
        <v>7229968</v>
      </c>
      <c r="P205" s="23"/>
      <c r="Q205" s="23"/>
      <c r="R205" s="23"/>
      <c r="S205" s="23"/>
      <c r="T205" s="31"/>
      <c r="U205" s="25"/>
      <c r="V205" s="23">
        <v>361498.4</v>
      </c>
      <c r="W205" s="23">
        <v>108449.52</v>
      </c>
      <c r="X205" s="23"/>
      <c r="Y205" s="23"/>
      <c r="Z205" s="23"/>
      <c r="AA205" s="23"/>
      <c r="AB205" s="23">
        <v>7699915.9199999999</v>
      </c>
      <c r="AC205" s="22">
        <v>2028</v>
      </c>
      <c r="AD205" s="22">
        <v>2029</v>
      </c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41"/>
      <c r="AP205" s="42"/>
      <c r="AQ205" s="40"/>
      <c r="AR205" s="40"/>
      <c r="AS205" s="40"/>
      <c r="AT205" s="40"/>
      <c r="AU205" s="40"/>
      <c r="AV205" s="40"/>
      <c r="AW205" s="40"/>
      <c r="AX205" s="40"/>
      <c r="AY205" s="40"/>
      <c r="AZ205" s="40"/>
      <c r="BA205" s="40"/>
      <c r="BB205" s="40"/>
      <c r="BC205" s="40"/>
      <c r="BD205" s="40"/>
      <c r="BE205" s="40"/>
      <c r="BF205" s="43"/>
      <c r="BG205" s="29"/>
      <c r="BH205" s="29"/>
      <c r="BI205" s="29"/>
      <c r="BJ205" s="29"/>
      <c r="BK205" s="29"/>
      <c r="BL205" s="29"/>
      <c r="BM205" s="29"/>
    </row>
    <row r="206" spans="1:65" ht="79.5" customHeight="1" x14ac:dyDescent="0.35">
      <c r="A206" s="22">
        <v>55</v>
      </c>
      <c r="B206" s="100" t="s">
        <v>288</v>
      </c>
      <c r="C206" s="25">
        <f t="shared" si="22"/>
        <v>3849957.96</v>
      </c>
      <c r="D206" s="25"/>
      <c r="E206" s="31"/>
      <c r="F206" s="25"/>
      <c r="G206" s="25"/>
      <c r="H206" s="25"/>
      <c r="I206" s="25"/>
      <c r="J206" s="31"/>
      <c r="K206" s="25"/>
      <c r="L206" s="25"/>
      <c r="M206" s="25"/>
      <c r="N206" s="31">
        <v>1</v>
      </c>
      <c r="O206" s="25">
        <v>3614984</v>
      </c>
      <c r="P206" s="25"/>
      <c r="Q206" s="25"/>
      <c r="R206" s="25"/>
      <c r="S206" s="25"/>
      <c r="T206" s="31"/>
      <c r="U206" s="25"/>
      <c r="V206" s="25">
        <v>180749.2</v>
      </c>
      <c r="W206" s="25">
        <v>54224.76</v>
      </c>
      <c r="X206" s="25"/>
      <c r="Y206" s="25"/>
      <c r="Z206" s="25"/>
      <c r="AA206" s="25"/>
      <c r="AB206" s="25">
        <v>3849957.96</v>
      </c>
      <c r="AC206" s="22">
        <v>2028</v>
      </c>
      <c r="AD206" s="22">
        <v>2029</v>
      </c>
      <c r="AE206" s="37"/>
      <c r="AF206" s="37"/>
      <c r="AG206" s="37"/>
      <c r="AH206" s="37"/>
      <c r="AI206" s="37"/>
      <c r="AJ206" s="37"/>
      <c r="AK206" s="37"/>
      <c r="AL206" s="37"/>
      <c r="AM206" s="37"/>
      <c r="AN206" s="40"/>
      <c r="AO206" s="41"/>
      <c r="AP206" s="42"/>
      <c r="AQ206" s="40"/>
      <c r="AR206" s="40"/>
      <c r="AS206" s="40"/>
      <c r="AT206" s="40"/>
      <c r="AU206" s="40"/>
      <c r="AV206" s="40"/>
      <c r="AW206" s="40"/>
      <c r="AX206" s="40"/>
      <c r="AY206" s="40"/>
      <c r="AZ206" s="40"/>
      <c r="BA206" s="40"/>
      <c r="BB206" s="40"/>
      <c r="BC206" s="40"/>
      <c r="BD206" s="40"/>
      <c r="BE206" s="40"/>
      <c r="BF206" s="43"/>
      <c r="BG206" s="37"/>
      <c r="BH206" s="37"/>
      <c r="BI206" s="37"/>
      <c r="BJ206" s="37"/>
      <c r="BK206" s="37"/>
      <c r="BL206" s="37"/>
      <c r="BM206" s="37"/>
    </row>
    <row r="207" spans="1:65" ht="79.5" customHeight="1" x14ac:dyDescent="0.35">
      <c r="A207" s="22">
        <v>56</v>
      </c>
      <c r="B207" s="100" t="s">
        <v>289</v>
      </c>
      <c r="C207" s="25">
        <f t="shared" si="22"/>
        <v>3849957.96</v>
      </c>
      <c r="D207" s="25"/>
      <c r="E207" s="31"/>
      <c r="F207" s="25"/>
      <c r="G207" s="25"/>
      <c r="H207" s="25"/>
      <c r="I207" s="25"/>
      <c r="J207" s="31"/>
      <c r="K207" s="25"/>
      <c r="L207" s="25"/>
      <c r="M207" s="25"/>
      <c r="N207" s="31">
        <v>1</v>
      </c>
      <c r="O207" s="25">
        <v>3614984</v>
      </c>
      <c r="P207" s="25"/>
      <c r="Q207" s="25"/>
      <c r="R207" s="25"/>
      <c r="S207" s="25"/>
      <c r="T207" s="31"/>
      <c r="U207" s="25"/>
      <c r="V207" s="25">
        <v>180749.2</v>
      </c>
      <c r="W207" s="25">
        <v>54224.76</v>
      </c>
      <c r="X207" s="25"/>
      <c r="Y207" s="25"/>
      <c r="Z207" s="25"/>
      <c r="AA207" s="25"/>
      <c r="AB207" s="25">
        <v>3849957.96</v>
      </c>
      <c r="AC207" s="22">
        <v>2028</v>
      </c>
      <c r="AD207" s="22">
        <v>2029</v>
      </c>
      <c r="AE207" s="37"/>
      <c r="AF207" s="37"/>
      <c r="AG207" s="37"/>
      <c r="AH207" s="37"/>
      <c r="AI207" s="37"/>
      <c r="AJ207" s="37"/>
      <c r="AK207" s="37"/>
      <c r="AL207" s="37"/>
      <c r="AM207" s="37"/>
      <c r="AN207" s="40"/>
      <c r="AO207" s="41"/>
      <c r="AP207" s="42"/>
      <c r="AQ207" s="40"/>
      <c r="AR207" s="40"/>
      <c r="AS207" s="40"/>
      <c r="AT207" s="40"/>
      <c r="AU207" s="40"/>
      <c r="AV207" s="40"/>
      <c r="AW207" s="40"/>
      <c r="AX207" s="40"/>
      <c r="AY207" s="40"/>
      <c r="AZ207" s="40"/>
      <c r="BA207" s="40"/>
      <c r="BB207" s="40"/>
      <c r="BC207" s="40"/>
      <c r="BD207" s="40"/>
      <c r="BE207" s="40"/>
      <c r="BF207" s="43"/>
      <c r="BG207" s="37"/>
      <c r="BH207" s="37"/>
      <c r="BI207" s="37"/>
      <c r="BJ207" s="37"/>
      <c r="BK207" s="37"/>
      <c r="BL207" s="37"/>
      <c r="BM207" s="37"/>
    </row>
    <row r="208" spans="1:65" s="26" customFormat="1" ht="79.5" customHeight="1" x14ac:dyDescent="0.35">
      <c r="A208" s="22">
        <v>57</v>
      </c>
      <c r="B208" s="100" t="s">
        <v>290</v>
      </c>
      <c r="C208" s="25">
        <f t="shared" si="22"/>
        <v>7699915.9199999999</v>
      </c>
      <c r="D208" s="23"/>
      <c r="E208" s="24"/>
      <c r="F208" s="23"/>
      <c r="G208" s="23"/>
      <c r="H208" s="23"/>
      <c r="I208" s="23"/>
      <c r="J208" s="24"/>
      <c r="K208" s="23"/>
      <c r="L208" s="23"/>
      <c r="M208" s="23"/>
      <c r="N208" s="24">
        <v>2</v>
      </c>
      <c r="O208" s="23">
        <v>7229968</v>
      </c>
      <c r="P208" s="23"/>
      <c r="Q208" s="23"/>
      <c r="R208" s="23"/>
      <c r="S208" s="23"/>
      <c r="T208" s="31"/>
      <c r="U208" s="25"/>
      <c r="V208" s="23">
        <v>361498.4</v>
      </c>
      <c r="W208" s="23">
        <v>108449.52</v>
      </c>
      <c r="X208" s="23"/>
      <c r="Y208" s="23"/>
      <c r="Z208" s="23"/>
      <c r="AA208" s="23"/>
      <c r="AB208" s="23">
        <v>7699915.9199999999</v>
      </c>
      <c r="AC208" s="22">
        <v>2028</v>
      </c>
      <c r="AD208" s="22">
        <v>2029</v>
      </c>
    </row>
    <row r="209" spans="1:30" s="26" customFormat="1" ht="79.5" customHeight="1" x14ac:dyDescent="0.35">
      <c r="A209" s="22">
        <v>58</v>
      </c>
      <c r="B209" s="92" t="s">
        <v>291</v>
      </c>
      <c r="C209" s="25">
        <f t="shared" si="22"/>
        <v>3098785.52</v>
      </c>
      <c r="D209" s="25"/>
      <c r="E209" s="31"/>
      <c r="F209" s="25"/>
      <c r="G209" s="25"/>
      <c r="H209" s="25"/>
      <c r="I209" s="25"/>
      <c r="J209" s="31"/>
      <c r="K209" s="25"/>
      <c r="L209" s="25"/>
      <c r="M209" s="25"/>
      <c r="N209" s="31"/>
      <c r="O209" s="25"/>
      <c r="P209" s="25"/>
      <c r="Q209" s="25"/>
      <c r="R209" s="25"/>
      <c r="S209" s="25">
        <v>2909657.76</v>
      </c>
      <c r="T209" s="31"/>
      <c r="U209" s="25"/>
      <c r="V209" s="25">
        <v>145482.89000000001</v>
      </c>
      <c r="W209" s="25">
        <v>43644.87</v>
      </c>
      <c r="X209" s="25"/>
      <c r="Y209" s="25"/>
      <c r="Z209" s="25"/>
      <c r="AA209" s="25"/>
      <c r="AB209" s="25">
        <v>3098785.52</v>
      </c>
      <c r="AC209" s="22">
        <v>2028</v>
      </c>
      <c r="AD209" s="22">
        <v>2028</v>
      </c>
    </row>
    <row r="210" spans="1:30" s="26" customFormat="1" ht="79.5" customHeight="1" x14ac:dyDescent="0.35">
      <c r="A210" s="22">
        <v>59</v>
      </c>
      <c r="B210" s="92" t="s">
        <v>24</v>
      </c>
      <c r="C210" s="25">
        <f t="shared" si="22"/>
        <v>2951477.1</v>
      </c>
      <c r="D210" s="25"/>
      <c r="E210" s="31"/>
      <c r="F210" s="25"/>
      <c r="G210" s="25"/>
      <c r="H210" s="25"/>
      <c r="I210" s="25"/>
      <c r="J210" s="31">
        <v>1</v>
      </c>
      <c r="K210" s="25">
        <v>2771340</v>
      </c>
      <c r="L210" s="25"/>
      <c r="M210" s="25"/>
      <c r="N210" s="31"/>
      <c r="O210" s="25"/>
      <c r="P210" s="25"/>
      <c r="Q210" s="25"/>
      <c r="R210" s="25"/>
      <c r="S210" s="25"/>
      <c r="T210" s="31"/>
      <c r="U210" s="25"/>
      <c r="V210" s="25">
        <v>138567</v>
      </c>
      <c r="W210" s="25">
        <v>41570.1</v>
      </c>
      <c r="X210" s="25"/>
      <c r="Y210" s="25"/>
      <c r="Z210" s="25"/>
      <c r="AA210" s="25"/>
      <c r="AB210" s="25">
        <v>2951477.1</v>
      </c>
      <c r="AC210" s="22">
        <v>2028</v>
      </c>
      <c r="AD210" s="22">
        <v>2028</v>
      </c>
    </row>
    <row r="211" spans="1:30" s="26" customFormat="1" ht="79.5" customHeight="1" x14ac:dyDescent="0.35">
      <c r="A211" s="22">
        <v>60</v>
      </c>
      <c r="B211" s="92" t="s">
        <v>292</v>
      </c>
      <c r="C211" s="25">
        <f t="shared" si="22"/>
        <v>32166686.719999999</v>
      </c>
      <c r="D211" s="25">
        <v>2226372.44</v>
      </c>
      <c r="E211" s="31"/>
      <c r="F211" s="25"/>
      <c r="G211" s="25">
        <v>1735323.02</v>
      </c>
      <c r="H211" s="25">
        <v>3971007.33</v>
      </c>
      <c r="I211" s="25">
        <v>9124926.0500000007</v>
      </c>
      <c r="J211" s="31"/>
      <c r="K211" s="25"/>
      <c r="L211" s="25">
        <v>2875293.52</v>
      </c>
      <c r="M211" s="25"/>
      <c r="N211" s="31"/>
      <c r="O211" s="25"/>
      <c r="P211" s="25"/>
      <c r="Q211" s="25"/>
      <c r="R211" s="25">
        <v>10270539.34</v>
      </c>
      <c r="S211" s="25"/>
      <c r="T211" s="31"/>
      <c r="U211" s="25"/>
      <c r="V211" s="25">
        <v>1510173.09</v>
      </c>
      <c r="W211" s="25">
        <v>453051.93</v>
      </c>
      <c r="X211" s="25"/>
      <c r="Y211" s="25"/>
      <c r="Z211" s="25"/>
      <c r="AA211" s="25"/>
      <c r="AB211" s="25">
        <v>32166686.719999999</v>
      </c>
      <c r="AC211" s="22">
        <v>2028</v>
      </c>
      <c r="AD211" s="22">
        <v>2028</v>
      </c>
    </row>
    <row r="212" spans="1:30" s="26" customFormat="1" ht="79.5" customHeight="1" x14ac:dyDescent="0.35">
      <c r="A212" s="22">
        <v>61</v>
      </c>
      <c r="B212" s="92" t="s">
        <v>126</v>
      </c>
      <c r="C212" s="25">
        <f t="shared" si="22"/>
        <v>2951477.1</v>
      </c>
      <c r="D212" s="25"/>
      <c r="E212" s="31"/>
      <c r="F212" s="25"/>
      <c r="G212" s="25"/>
      <c r="H212" s="25"/>
      <c r="I212" s="25"/>
      <c r="J212" s="31">
        <v>1</v>
      </c>
      <c r="K212" s="25">
        <v>2771340</v>
      </c>
      <c r="L212" s="25"/>
      <c r="M212" s="25"/>
      <c r="N212" s="31"/>
      <c r="O212" s="25"/>
      <c r="P212" s="25"/>
      <c r="Q212" s="25"/>
      <c r="R212" s="25"/>
      <c r="S212" s="25"/>
      <c r="T212" s="31"/>
      <c r="U212" s="25"/>
      <c r="V212" s="25">
        <v>138567</v>
      </c>
      <c r="W212" s="25">
        <v>41570.1</v>
      </c>
      <c r="X212" s="25"/>
      <c r="Y212" s="25"/>
      <c r="Z212" s="25"/>
      <c r="AA212" s="25"/>
      <c r="AB212" s="25">
        <v>2951477.1</v>
      </c>
      <c r="AC212" s="22">
        <v>2028</v>
      </c>
      <c r="AD212" s="22">
        <v>2028</v>
      </c>
    </row>
    <row r="213" spans="1:30" s="26" customFormat="1" ht="79.5" customHeight="1" x14ac:dyDescent="0.35">
      <c r="A213" s="22">
        <v>62</v>
      </c>
      <c r="B213" s="92" t="s">
        <v>127</v>
      </c>
      <c r="C213" s="25">
        <f t="shared" si="22"/>
        <v>2951477.1</v>
      </c>
      <c r="D213" s="25"/>
      <c r="E213" s="31"/>
      <c r="F213" s="25"/>
      <c r="G213" s="25"/>
      <c r="H213" s="25"/>
      <c r="I213" s="25"/>
      <c r="J213" s="31">
        <v>1</v>
      </c>
      <c r="K213" s="25">
        <v>2771340</v>
      </c>
      <c r="L213" s="25"/>
      <c r="M213" s="25"/>
      <c r="N213" s="31"/>
      <c r="O213" s="25"/>
      <c r="P213" s="25"/>
      <c r="Q213" s="25"/>
      <c r="R213" s="25"/>
      <c r="S213" s="25"/>
      <c r="T213" s="31"/>
      <c r="U213" s="25"/>
      <c r="V213" s="25">
        <v>138567</v>
      </c>
      <c r="W213" s="25">
        <v>41570.1</v>
      </c>
      <c r="X213" s="25"/>
      <c r="Y213" s="25"/>
      <c r="Z213" s="25"/>
      <c r="AA213" s="25"/>
      <c r="AB213" s="25">
        <v>2951477.1</v>
      </c>
      <c r="AC213" s="22">
        <v>2028</v>
      </c>
      <c r="AD213" s="22">
        <v>2028</v>
      </c>
    </row>
    <row r="214" spans="1:30" s="26" customFormat="1" ht="79.5" customHeight="1" x14ac:dyDescent="0.35">
      <c r="A214" s="22">
        <v>63</v>
      </c>
      <c r="B214" s="92" t="s">
        <v>128</v>
      </c>
      <c r="C214" s="25">
        <f t="shared" si="22"/>
        <v>2951477.1</v>
      </c>
      <c r="D214" s="25"/>
      <c r="E214" s="31"/>
      <c r="F214" s="25"/>
      <c r="G214" s="25"/>
      <c r="H214" s="25"/>
      <c r="I214" s="25"/>
      <c r="J214" s="31">
        <v>1</v>
      </c>
      <c r="K214" s="25">
        <v>2771340</v>
      </c>
      <c r="L214" s="25"/>
      <c r="M214" s="25"/>
      <c r="N214" s="31"/>
      <c r="O214" s="25"/>
      <c r="P214" s="25"/>
      <c r="Q214" s="25"/>
      <c r="R214" s="25"/>
      <c r="S214" s="25"/>
      <c r="T214" s="31"/>
      <c r="U214" s="25"/>
      <c r="V214" s="25">
        <v>138567</v>
      </c>
      <c r="W214" s="25">
        <v>41570.1</v>
      </c>
      <c r="X214" s="25"/>
      <c r="Y214" s="25"/>
      <c r="Z214" s="25"/>
      <c r="AA214" s="25"/>
      <c r="AB214" s="25">
        <v>2951477.1</v>
      </c>
      <c r="AC214" s="22">
        <v>2028</v>
      </c>
      <c r="AD214" s="22">
        <v>2028</v>
      </c>
    </row>
    <row r="215" spans="1:30" s="26" customFormat="1" ht="79.5" customHeight="1" x14ac:dyDescent="0.35">
      <c r="A215" s="22">
        <v>64</v>
      </c>
      <c r="B215" s="92" t="s">
        <v>125</v>
      </c>
      <c r="C215" s="25">
        <f t="shared" si="22"/>
        <v>2951477.1</v>
      </c>
      <c r="D215" s="25"/>
      <c r="E215" s="31"/>
      <c r="F215" s="25"/>
      <c r="G215" s="25"/>
      <c r="H215" s="25"/>
      <c r="I215" s="25"/>
      <c r="J215" s="31">
        <v>1</v>
      </c>
      <c r="K215" s="25">
        <v>2771340</v>
      </c>
      <c r="L215" s="25"/>
      <c r="M215" s="25"/>
      <c r="N215" s="31"/>
      <c r="O215" s="25"/>
      <c r="P215" s="25"/>
      <c r="Q215" s="25"/>
      <c r="R215" s="25"/>
      <c r="S215" s="25"/>
      <c r="T215" s="31"/>
      <c r="U215" s="25"/>
      <c r="V215" s="25">
        <v>138567</v>
      </c>
      <c r="W215" s="25">
        <v>41570.1</v>
      </c>
      <c r="X215" s="25"/>
      <c r="Y215" s="25"/>
      <c r="Z215" s="25"/>
      <c r="AA215" s="25"/>
      <c r="AB215" s="25">
        <v>2951477.1</v>
      </c>
      <c r="AC215" s="22">
        <v>2028</v>
      </c>
      <c r="AD215" s="22">
        <v>2028</v>
      </c>
    </row>
    <row r="216" spans="1:30" s="26" customFormat="1" ht="79.5" customHeight="1" x14ac:dyDescent="0.35">
      <c r="A216" s="22">
        <v>65</v>
      </c>
      <c r="B216" s="92" t="s">
        <v>77</v>
      </c>
      <c r="C216" s="25">
        <f t="shared" si="22"/>
        <v>2951477.1</v>
      </c>
      <c r="D216" s="25"/>
      <c r="E216" s="31"/>
      <c r="F216" s="25"/>
      <c r="G216" s="25"/>
      <c r="H216" s="25"/>
      <c r="I216" s="25"/>
      <c r="J216" s="31">
        <v>1</v>
      </c>
      <c r="K216" s="25">
        <v>2771340</v>
      </c>
      <c r="L216" s="25"/>
      <c r="M216" s="25"/>
      <c r="N216" s="31"/>
      <c r="O216" s="25"/>
      <c r="P216" s="25"/>
      <c r="Q216" s="25"/>
      <c r="R216" s="25"/>
      <c r="S216" s="25"/>
      <c r="T216" s="31"/>
      <c r="U216" s="25"/>
      <c r="V216" s="25">
        <v>138567</v>
      </c>
      <c r="W216" s="25">
        <v>41570.1</v>
      </c>
      <c r="X216" s="25"/>
      <c r="Y216" s="25"/>
      <c r="Z216" s="25"/>
      <c r="AA216" s="25"/>
      <c r="AB216" s="25">
        <v>2951477.1</v>
      </c>
      <c r="AC216" s="22">
        <v>2028</v>
      </c>
      <c r="AD216" s="22">
        <v>2028</v>
      </c>
    </row>
    <row r="217" spans="1:30" s="26" customFormat="1" ht="79.5" customHeight="1" x14ac:dyDescent="0.35">
      <c r="A217" s="22">
        <v>66</v>
      </c>
      <c r="B217" s="92" t="s">
        <v>58</v>
      </c>
      <c r="C217" s="25">
        <f t="shared" ref="C217:C280" si="23">SUM(D217+F217+G217+H217+I217+K217+L217+M217+O217+P217+Q217+R217+S217+U217+V217+W217+X217)</f>
        <v>2951477.1</v>
      </c>
      <c r="D217" s="25"/>
      <c r="E217" s="31"/>
      <c r="F217" s="25"/>
      <c r="G217" s="25"/>
      <c r="H217" s="25"/>
      <c r="I217" s="25"/>
      <c r="J217" s="31">
        <v>1</v>
      </c>
      <c r="K217" s="25">
        <v>2771340</v>
      </c>
      <c r="L217" s="25"/>
      <c r="M217" s="25"/>
      <c r="N217" s="31"/>
      <c r="O217" s="25"/>
      <c r="P217" s="25"/>
      <c r="Q217" s="25"/>
      <c r="R217" s="25"/>
      <c r="S217" s="25"/>
      <c r="T217" s="31"/>
      <c r="U217" s="25"/>
      <c r="V217" s="25">
        <v>138567</v>
      </c>
      <c r="W217" s="25">
        <v>41570.1</v>
      </c>
      <c r="X217" s="25"/>
      <c r="Y217" s="25"/>
      <c r="Z217" s="25"/>
      <c r="AA217" s="25"/>
      <c r="AB217" s="25">
        <v>2951477.1</v>
      </c>
      <c r="AC217" s="22">
        <v>2028</v>
      </c>
      <c r="AD217" s="22">
        <v>2028</v>
      </c>
    </row>
    <row r="218" spans="1:30" s="26" customFormat="1" ht="79.5" customHeight="1" x14ac:dyDescent="0.35">
      <c r="A218" s="22">
        <v>67</v>
      </c>
      <c r="B218" s="92" t="s">
        <v>293</v>
      </c>
      <c r="C218" s="25">
        <f t="shared" si="23"/>
        <v>11549873.880000001</v>
      </c>
      <c r="D218" s="25"/>
      <c r="E218" s="31"/>
      <c r="F218" s="25"/>
      <c r="G218" s="25"/>
      <c r="H218" s="25"/>
      <c r="I218" s="25"/>
      <c r="J218" s="31"/>
      <c r="K218" s="25"/>
      <c r="L218" s="25"/>
      <c r="M218" s="25"/>
      <c r="N218" s="31">
        <v>3</v>
      </c>
      <c r="O218" s="25">
        <v>10844952</v>
      </c>
      <c r="P218" s="25"/>
      <c r="Q218" s="25"/>
      <c r="R218" s="25"/>
      <c r="S218" s="25"/>
      <c r="T218" s="31"/>
      <c r="U218" s="25"/>
      <c r="V218" s="25">
        <v>542247.6</v>
      </c>
      <c r="W218" s="25">
        <v>162674.28</v>
      </c>
      <c r="X218" s="25"/>
      <c r="Y218" s="25"/>
      <c r="Z218" s="25"/>
      <c r="AA218" s="25"/>
      <c r="AB218" s="25">
        <v>11549873.880000001</v>
      </c>
      <c r="AC218" s="22">
        <v>2028</v>
      </c>
      <c r="AD218" s="22">
        <v>2029</v>
      </c>
    </row>
    <row r="219" spans="1:30" s="26" customFormat="1" ht="79.5" customHeight="1" x14ac:dyDescent="0.35">
      <c r="A219" s="22">
        <v>68</v>
      </c>
      <c r="B219" s="92" t="s">
        <v>130</v>
      </c>
      <c r="C219" s="25">
        <f t="shared" si="23"/>
        <v>25078897.02</v>
      </c>
      <c r="D219" s="25">
        <v>2247749.42</v>
      </c>
      <c r="E219" s="31">
        <v>1</v>
      </c>
      <c r="F219" s="25">
        <v>1612809</v>
      </c>
      <c r="G219" s="25">
        <v>3009169.3</v>
      </c>
      <c r="H219" s="25"/>
      <c r="I219" s="25">
        <v>11387303.970000001</v>
      </c>
      <c r="J219" s="31">
        <v>1</v>
      </c>
      <c r="K219" s="25">
        <v>2771340</v>
      </c>
      <c r="L219" s="25">
        <v>3324245.65</v>
      </c>
      <c r="M219" s="25"/>
      <c r="N219" s="31"/>
      <c r="O219" s="25"/>
      <c r="P219" s="25"/>
      <c r="Q219" s="25"/>
      <c r="R219" s="25"/>
      <c r="S219" s="25"/>
      <c r="T219" s="31"/>
      <c r="U219" s="25"/>
      <c r="V219" s="25">
        <v>360990.42</v>
      </c>
      <c r="W219" s="25">
        <v>365289.26</v>
      </c>
      <c r="X219" s="25"/>
      <c r="Y219" s="25"/>
      <c r="Z219" s="25"/>
      <c r="AA219" s="25"/>
      <c r="AB219" s="25">
        <v>25078897.02</v>
      </c>
      <c r="AC219" s="22">
        <v>2028</v>
      </c>
      <c r="AD219" s="22">
        <v>2028</v>
      </c>
    </row>
    <row r="220" spans="1:30" s="26" customFormat="1" ht="79.5" customHeight="1" x14ac:dyDescent="0.35">
      <c r="A220" s="22">
        <v>69</v>
      </c>
      <c r="B220" s="92" t="s">
        <v>131</v>
      </c>
      <c r="C220" s="25">
        <f t="shared" si="23"/>
        <v>23145935.379999999</v>
      </c>
      <c r="D220" s="25">
        <v>2492821.46</v>
      </c>
      <c r="E220" s="31"/>
      <c r="F220" s="25"/>
      <c r="G220" s="25">
        <v>1714213.45</v>
      </c>
      <c r="H220" s="25">
        <v>2460318.29</v>
      </c>
      <c r="I220" s="25">
        <v>9418149.6400000006</v>
      </c>
      <c r="J220" s="31">
        <v>1</v>
      </c>
      <c r="K220" s="25">
        <v>2771340</v>
      </c>
      <c r="L220" s="25">
        <v>2876429.82</v>
      </c>
      <c r="M220" s="25"/>
      <c r="N220" s="31"/>
      <c r="O220" s="25"/>
      <c r="P220" s="25"/>
      <c r="Q220" s="25"/>
      <c r="R220" s="25"/>
      <c r="S220" s="25"/>
      <c r="T220" s="31"/>
      <c r="U220" s="25"/>
      <c r="V220" s="25">
        <v>1086663.6299999999</v>
      </c>
      <c r="W220" s="25">
        <v>325999.09000000003</v>
      </c>
      <c r="X220" s="25"/>
      <c r="Y220" s="25"/>
      <c r="Z220" s="25"/>
      <c r="AA220" s="25"/>
      <c r="AB220" s="25">
        <v>23145935.379999999</v>
      </c>
      <c r="AC220" s="22">
        <v>2028</v>
      </c>
      <c r="AD220" s="22">
        <v>2028</v>
      </c>
    </row>
    <row r="221" spans="1:30" s="26" customFormat="1" ht="79.5" customHeight="1" x14ac:dyDescent="0.35">
      <c r="A221" s="22">
        <v>70</v>
      </c>
      <c r="B221" s="92" t="s">
        <v>132</v>
      </c>
      <c r="C221" s="25">
        <f t="shared" si="23"/>
        <v>2951477.1</v>
      </c>
      <c r="D221" s="25"/>
      <c r="E221" s="31"/>
      <c r="F221" s="25"/>
      <c r="G221" s="25"/>
      <c r="H221" s="25"/>
      <c r="I221" s="25"/>
      <c r="J221" s="31">
        <v>1</v>
      </c>
      <c r="K221" s="25">
        <v>2771340</v>
      </c>
      <c r="L221" s="25"/>
      <c r="M221" s="25"/>
      <c r="N221" s="31"/>
      <c r="O221" s="25"/>
      <c r="P221" s="25"/>
      <c r="Q221" s="25"/>
      <c r="R221" s="25"/>
      <c r="S221" s="25"/>
      <c r="T221" s="31"/>
      <c r="U221" s="25"/>
      <c r="V221" s="25">
        <v>138567</v>
      </c>
      <c r="W221" s="25">
        <v>41570.1</v>
      </c>
      <c r="X221" s="25"/>
      <c r="Y221" s="25"/>
      <c r="Z221" s="25"/>
      <c r="AA221" s="25"/>
      <c r="AB221" s="25">
        <v>2951477.1</v>
      </c>
      <c r="AC221" s="22">
        <v>2028</v>
      </c>
      <c r="AD221" s="22">
        <v>2028</v>
      </c>
    </row>
    <row r="222" spans="1:30" s="26" customFormat="1" ht="79.5" customHeight="1" x14ac:dyDescent="0.35">
      <c r="A222" s="22">
        <v>71</v>
      </c>
      <c r="B222" s="92" t="s">
        <v>78</v>
      </c>
      <c r="C222" s="25">
        <f t="shared" si="23"/>
        <v>2951477.1</v>
      </c>
      <c r="D222" s="25"/>
      <c r="E222" s="31"/>
      <c r="F222" s="25"/>
      <c r="G222" s="25"/>
      <c r="H222" s="25"/>
      <c r="I222" s="25"/>
      <c r="J222" s="31">
        <v>1</v>
      </c>
      <c r="K222" s="25">
        <v>2771340</v>
      </c>
      <c r="L222" s="25"/>
      <c r="M222" s="25"/>
      <c r="N222" s="31"/>
      <c r="O222" s="25"/>
      <c r="P222" s="25"/>
      <c r="Q222" s="25"/>
      <c r="R222" s="25"/>
      <c r="S222" s="25"/>
      <c r="T222" s="31"/>
      <c r="U222" s="25"/>
      <c r="V222" s="25">
        <v>138567</v>
      </c>
      <c r="W222" s="25">
        <v>41570.1</v>
      </c>
      <c r="X222" s="25"/>
      <c r="Y222" s="25"/>
      <c r="Z222" s="25"/>
      <c r="AA222" s="25"/>
      <c r="AB222" s="25">
        <v>2951477.1</v>
      </c>
      <c r="AC222" s="22">
        <v>2028</v>
      </c>
      <c r="AD222" s="22">
        <v>2028</v>
      </c>
    </row>
    <row r="223" spans="1:30" s="26" customFormat="1" ht="79.5" customHeight="1" x14ac:dyDescent="0.35">
      <c r="A223" s="22">
        <v>72</v>
      </c>
      <c r="B223" s="92" t="s">
        <v>294</v>
      </c>
      <c r="C223" s="25">
        <f t="shared" si="23"/>
        <v>6261408.6699999999</v>
      </c>
      <c r="D223" s="25"/>
      <c r="E223" s="31"/>
      <c r="F223" s="25"/>
      <c r="G223" s="25"/>
      <c r="H223" s="25"/>
      <c r="I223" s="25"/>
      <c r="J223" s="31"/>
      <c r="K223" s="25"/>
      <c r="L223" s="25"/>
      <c r="M223" s="25"/>
      <c r="N223" s="31"/>
      <c r="O223" s="25"/>
      <c r="P223" s="25"/>
      <c r="Q223" s="25">
        <v>2851221.58</v>
      </c>
      <c r="R223" s="25"/>
      <c r="S223" s="25">
        <v>3028035.39</v>
      </c>
      <c r="T223" s="31"/>
      <c r="U223" s="25"/>
      <c r="V223" s="25">
        <v>293962.84999999998</v>
      </c>
      <c r="W223" s="25">
        <v>88188.85</v>
      </c>
      <c r="X223" s="25"/>
      <c r="Y223" s="25"/>
      <c r="Z223" s="25"/>
      <c r="AA223" s="25"/>
      <c r="AB223" s="25">
        <v>6261408.6699999999</v>
      </c>
      <c r="AC223" s="22">
        <v>2028</v>
      </c>
      <c r="AD223" s="22">
        <v>2028</v>
      </c>
    </row>
    <row r="224" spans="1:30" s="26" customFormat="1" ht="79.5" customHeight="1" x14ac:dyDescent="0.35">
      <c r="A224" s="22">
        <v>73</v>
      </c>
      <c r="B224" s="92" t="s">
        <v>295</v>
      </c>
      <c r="C224" s="25">
        <f t="shared" si="23"/>
        <v>2951477.1</v>
      </c>
      <c r="D224" s="25"/>
      <c r="E224" s="31"/>
      <c r="F224" s="25"/>
      <c r="G224" s="25"/>
      <c r="H224" s="25"/>
      <c r="I224" s="25"/>
      <c r="J224" s="31">
        <v>1</v>
      </c>
      <c r="K224" s="25">
        <v>2771340</v>
      </c>
      <c r="L224" s="25"/>
      <c r="M224" s="25"/>
      <c r="N224" s="31"/>
      <c r="O224" s="25"/>
      <c r="P224" s="25"/>
      <c r="Q224" s="25"/>
      <c r="R224" s="25"/>
      <c r="S224" s="25"/>
      <c r="T224" s="31"/>
      <c r="U224" s="25"/>
      <c r="V224" s="25">
        <v>138567</v>
      </c>
      <c r="W224" s="25">
        <v>41570.1</v>
      </c>
      <c r="X224" s="25"/>
      <c r="Y224" s="25"/>
      <c r="Z224" s="25"/>
      <c r="AA224" s="25"/>
      <c r="AB224" s="25">
        <v>2951477.1</v>
      </c>
      <c r="AC224" s="22">
        <v>2028</v>
      </c>
      <c r="AD224" s="22">
        <v>2028</v>
      </c>
    </row>
    <row r="225" spans="1:30" s="26" customFormat="1" ht="79.5" customHeight="1" x14ac:dyDescent="0.35">
      <c r="A225" s="22">
        <v>74</v>
      </c>
      <c r="B225" s="92" t="s">
        <v>296</v>
      </c>
      <c r="C225" s="25">
        <f t="shared" si="23"/>
        <v>3849957.96</v>
      </c>
      <c r="D225" s="25"/>
      <c r="E225" s="31"/>
      <c r="F225" s="25"/>
      <c r="G225" s="25"/>
      <c r="H225" s="25"/>
      <c r="I225" s="25"/>
      <c r="J225" s="31"/>
      <c r="K225" s="25"/>
      <c r="L225" s="25"/>
      <c r="M225" s="25"/>
      <c r="N225" s="31">
        <v>1</v>
      </c>
      <c r="O225" s="25">
        <v>3614984</v>
      </c>
      <c r="P225" s="25"/>
      <c r="Q225" s="25"/>
      <c r="R225" s="25"/>
      <c r="S225" s="25"/>
      <c r="T225" s="31"/>
      <c r="U225" s="25"/>
      <c r="V225" s="25">
        <v>180749.2</v>
      </c>
      <c r="W225" s="25">
        <v>54224.76</v>
      </c>
      <c r="X225" s="25"/>
      <c r="Y225" s="25"/>
      <c r="Z225" s="25"/>
      <c r="AA225" s="25"/>
      <c r="AB225" s="25">
        <v>3849957.96</v>
      </c>
      <c r="AC225" s="22">
        <v>2028</v>
      </c>
      <c r="AD225" s="22">
        <v>2029</v>
      </c>
    </row>
    <row r="226" spans="1:30" s="26" customFormat="1" ht="79.5" customHeight="1" x14ac:dyDescent="0.35">
      <c r="A226" s="22">
        <v>75</v>
      </c>
      <c r="B226" s="92" t="s">
        <v>82</v>
      </c>
      <c r="C226" s="25">
        <f t="shared" si="23"/>
        <v>2951477.1</v>
      </c>
      <c r="D226" s="25"/>
      <c r="E226" s="31"/>
      <c r="F226" s="25"/>
      <c r="G226" s="25"/>
      <c r="H226" s="25"/>
      <c r="I226" s="25"/>
      <c r="J226" s="31">
        <v>1</v>
      </c>
      <c r="K226" s="25">
        <v>2771340</v>
      </c>
      <c r="L226" s="25"/>
      <c r="M226" s="25"/>
      <c r="N226" s="31"/>
      <c r="O226" s="25"/>
      <c r="P226" s="25"/>
      <c r="Q226" s="25"/>
      <c r="R226" s="25"/>
      <c r="S226" s="25"/>
      <c r="T226" s="31"/>
      <c r="U226" s="25"/>
      <c r="V226" s="25">
        <v>138567</v>
      </c>
      <c r="W226" s="25">
        <v>41570.1</v>
      </c>
      <c r="X226" s="25"/>
      <c r="Y226" s="25"/>
      <c r="Z226" s="25"/>
      <c r="AA226" s="25"/>
      <c r="AB226" s="25"/>
      <c r="AC226" s="22">
        <v>2028</v>
      </c>
      <c r="AD226" s="22">
        <v>2028</v>
      </c>
    </row>
    <row r="227" spans="1:30" s="26" customFormat="1" ht="79.5" customHeight="1" x14ac:dyDescent="0.35">
      <c r="A227" s="22">
        <v>76</v>
      </c>
      <c r="B227" s="92" t="s">
        <v>133</v>
      </c>
      <c r="C227" s="25">
        <f t="shared" si="23"/>
        <v>2951477.1</v>
      </c>
      <c r="D227" s="25"/>
      <c r="E227" s="31"/>
      <c r="F227" s="25"/>
      <c r="G227" s="25"/>
      <c r="H227" s="25"/>
      <c r="I227" s="25"/>
      <c r="J227" s="31">
        <v>1</v>
      </c>
      <c r="K227" s="25">
        <v>2771340</v>
      </c>
      <c r="L227" s="25"/>
      <c r="M227" s="25"/>
      <c r="N227" s="31"/>
      <c r="O227" s="25"/>
      <c r="P227" s="25"/>
      <c r="Q227" s="25"/>
      <c r="R227" s="25"/>
      <c r="S227" s="25"/>
      <c r="T227" s="31"/>
      <c r="U227" s="25"/>
      <c r="V227" s="25">
        <v>138567</v>
      </c>
      <c r="W227" s="25">
        <v>41570.1</v>
      </c>
      <c r="X227" s="25"/>
      <c r="Y227" s="25"/>
      <c r="Z227" s="25"/>
      <c r="AA227" s="25"/>
      <c r="AB227" s="25"/>
      <c r="AC227" s="22">
        <v>2028</v>
      </c>
      <c r="AD227" s="22">
        <v>2028</v>
      </c>
    </row>
    <row r="228" spans="1:30" s="26" customFormat="1" ht="79.5" customHeight="1" x14ac:dyDescent="0.35">
      <c r="A228" s="22">
        <v>77</v>
      </c>
      <c r="B228" s="92" t="s">
        <v>297</v>
      </c>
      <c r="C228" s="25">
        <f t="shared" si="23"/>
        <v>7699915.9199999999</v>
      </c>
      <c r="D228" s="25"/>
      <c r="E228" s="31"/>
      <c r="F228" s="25"/>
      <c r="G228" s="25"/>
      <c r="H228" s="25"/>
      <c r="I228" s="25"/>
      <c r="J228" s="31"/>
      <c r="K228" s="25"/>
      <c r="L228" s="25"/>
      <c r="M228" s="25"/>
      <c r="N228" s="31">
        <v>2</v>
      </c>
      <c r="O228" s="25">
        <v>7229968</v>
      </c>
      <c r="P228" s="25"/>
      <c r="Q228" s="25"/>
      <c r="R228" s="25"/>
      <c r="S228" s="25"/>
      <c r="T228" s="31"/>
      <c r="U228" s="25"/>
      <c r="V228" s="25">
        <v>361498.4</v>
      </c>
      <c r="W228" s="25">
        <v>108449.52</v>
      </c>
      <c r="X228" s="25"/>
      <c r="Y228" s="25"/>
      <c r="Z228" s="25"/>
      <c r="AA228" s="25"/>
      <c r="AB228" s="25">
        <v>7699915.9199999999</v>
      </c>
      <c r="AC228" s="22">
        <v>2028</v>
      </c>
      <c r="AD228" s="22">
        <v>2029</v>
      </c>
    </row>
    <row r="229" spans="1:30" s="26" customFormat="1" ht="79.5" customHeight="1" x14ac:dyDescent="0.35">
      <c r="A229" s="22">
        <v>78</v>
      </c>
      <c r="B229" s="92" t="s">
        <v>298</v>
      </c>
      <c r="C229" s="25">
        <f t="shared" si="23"/>
        <v>3618969.05</v>
      </c>
      <c r="D229" s="25"/>
      <c r="E229" s="31"/>
      <c r="F229" s="25"/>
      <c r="G229" s="25"/>
      <c r="H229" s="25"/>
      <c r="I229" s="25"/>
      <c r="J229" s="31"/>
      <c r="K229" s="25"/>
      <c r="L229" s="25"/>
      <c r="M229" s="25"/>
      <c r="N229" s="31">
        <v>1</v>
      </c>
      <c r="O229" s="25">
        <v>3398093</v>
      </c>
      <c r="P229" s="25"/>
      <c r="Q229" s="25"/>
      <c r="R229" s="25"/>
      <c r="S229" s="25"/>
      <c r="T229" s="31"/>
      <c r="U229" s="25"/>
      <c r="V229" s="25">
        <v>169904.65</v>
      </c>
      <c r="W229" s="25">
        <v>50971.4</v>
      </c>
      <c r="X229" s="25"/>
      <c r="Y229" s="25"/>
      <c r="Z229" s="25"/>
      <c r="AA229" s="25"/>
      <c r="AB229" s="25">
        <v>3618969.05</v>
      </c>
      <c r="AC229" s="22">
        <v>2028</v>
      </c>
      <c r="AD229" s="22">
        <v>2029</v>
      </c>
    </row>
    <row r="230" spans="1:30" s="26" customFormat="1" ht="79.5" customHeight="1" x14ac:dyDescent="0.35">
      <c r="A230" s="22">
        <v>79</v>
      </c>
      <c r="B230" s="92" t="s">
        <v>33</v>
      </c>
      <c r="C230" s="25">
        <f t="shared" si="23"/>
        <v>2951477.1</v>
      </c>
      <c r="D230" s="25"/>
      <c r="E230" s="31"/>
      <c r="F230" s="25"/>
      <c r="G230" s="25"/>
      <c r="H230" s="25"/>
      <c r="I230" s="25"/>
      <c r="J230" s="31">
        <v>1</v>
      </c>
      <c r="K230" s="25">
        <v>2771340</v>
      </c>
      <c r="L230" s="25"/>
      <c r="M230" s="25"/>
      <c r="N230" s="31"/>
      <c r="O230" s="25"/>
      <c r="P230" s="25"/>
      <c r="Q230" s="25"/>
      <c r="R230" s="25"/>
      <c r="S230" s="25"/>
      <c r="T230" s="31"/>
      <c r="U230" s="25"/>
      <c r="V230" s="25">
        <v>138567</v>
      </c>
      <c r="W230" s="25">
        <v>41570.1</v>
      </c>
      <c r="X230" s="25"/>
      <c r="Y230" s="25"/>
      <c r="Z230" s="25"/>
      <c r="AA230" s="25"/>
      <c r="AB230" s="25">
        <v>2951477.1</v>
      </c>
      <c r="AC230" s="22">
        <v>2028</v>
      </c>
      <c r="AD230" s="22">
        <v>2028</v>
      </c>
    </row>
    <row r="231" spans="1:30" s="26" customFormat="1" ht="79.5" customHeight="1" x14ac:dyDescent="0.35">
      <c r="A231" s="22">
        <v>80</v>
      </c>
      <c r="B231" s="92" t="s">
        <v>26</v>
      </c>
      <c r="C231" s="25">
        <f t="shared" si="23"/>
        <v>2951477.1</v>
      </c>
      <c r="D231" s="25"/>
      <c r="E231" s="31"/>
      <c r="F231" s="25"/>
      <c r="G231" s="25"/>
      <c r="H231" s="25"/>
      <c r="I231" s="25"/>
      <c r="J231" s="31">
        <v>1</v>
      </c>
      <c r="K231" s="25">
        <v>2771340</v>
      </c>
      <c r="L231" s="25"/>
      <c r="M231" s="25"/>
      <c r="N231" s="31"/>
      <c r="O231" s="25"/>
      <c r="P231" s="25"/>
      <c r="Q231" s="25"/>
      <c r="R231" s="25"/>
      <c r="S231" s="25"/>
      <c r="T231" s="31"/>
      <c r="U231" s="25"/>
      <c r="V231" s="25">
        <v>138567</v>
      </c>
      <c r="W231" s="25">
        <v>41570.1</v>
      </c>
      <c r="X231" s="25"/>
      <c r="Y231" s="25"/>
      <c r="Z231" s="25"/>
      <c r="AA231" s="25"/>
      <c r="AB231" s="25">
        <v>2951477.1</v>
      </c>
      <c r="AC231" s="22">
        <v>2028</v>
      </c>
      <c r="AD231" s="22">
        <v>2028</v>
      </c>
    </row>
    <row r="232" spans="1:30" s="26" customFormat="1" ht="79.5" customHeight="1" x14ac:dyDescent="0.35">
      <c r="A232" s="22">
        <v>81</v>
      </c>
      <c r="B232" s="92" t="s">
        <v>299</v>
      </c>
      <c r="C232" s="25">
        <f t="shared" si="23"/>
        <v>2951477.1</v>
      </c>
      <c r="D232" s="25"/>
      <c r="E232" s="31"/>
      <c r="F232" s="25"/>
      <c r="G232" s="25"/>
      <c r="H232" s="25"/>
      <c r="I232" s="25"/>
      <c r="J232" s="31">
        <v>1</v>
      </c>
      <c r="K232" s="25">
        <v>2771340</v>
      </c>
      <c r="L232" s="25"/>
      <c r="M232" s="25"/>
      <c r="N232" s="31"/>
      <c r="O232" s="25"/>
      <c r="P232" s="25"/>
      <c r="Q232" s="25"/>
      <c r="R232" s="25"/>
      <c r="S232" s="25"/>
      <c r="T232" s="31"/>
      <c r="U232" s="25"/>
      <c r="V232" s="25">
        <v>138567</v>
      </c>
      <c r="W232" s="25">
        <v>41570.1</v>
      </c>
      <c r="X232" s="25"/>
      <c r="Y232" s="25"/>
      <c r="Z232" s="25"/>
      <c r="AA232" s="25"/>
      <c r="AB232" s="25">
        <v>2951477.1</v>
      </c>
      <c r="AC232" s="22">
        <v>2028</v>
      </c>
      <c r="AD232" s="22">
        <v>2028</v>
      </c>
    </row>
    <row r="233" spans="1:30" s="26" customFormat="1" ht="79.5" customHeight="1" x14ac:dyDescent="0.35">
      <c r="A233" s="22">
        <v>82</v>
      </c>
      <c r="B233" s="92" t="s">
        <v>300</v>
      </c>
      <c r="C233" s="25">
        <f t="shared" si="23"/>
        <v>3849957.96</v>
      </c>
      <c r="D233" s="25"/>
      <c r="E233" s="31"/>
      <c r="F233" s="25"/>
      <c r="G233" s="25"/>
      <c r="H233" s="25"/>
      <c r="I233" s="25"/>
      <c r="J233" s="31"/>
      <c r="K233" s="25"/>
      <c r="L233" s="25"/>
      <c r="M233" s="25"/>
      <c r="N233" s="31">
        <v>1</v>
      </c>
      <c r="O233" s="25">
        <v>3614984</v>
      </c>
      <c r="P233" s="25"/>
      <c r="Q233" s="25"/>
      <c r="R233" s="25"/>
      <c r="S233" s="25"/>
      <c r="T233" s="31"/>
      <c r="U233" s="25"/>
      <c r="V233" s="25">
        <v>180749.2</v>
      </c>
      <c r="W233" s="25">
        <v>54224.76</v>
      </c>
      <c r="X233" s="25"/>
      <c r="Y233" s="25"/>
      <c r="Z233" s="25"/>
      <c r="AA233" s="25"/>
      <c r="AB233" s="25">
        <v>3849957.96</v>
      </c>
      <c r="AC233" s="22">
        <v>2028</v>
      </c>
      <c r="AD233" s="22">
        <v>2029</v>
      </c>
    </row>
    <row r="234" spans="1:30" s="26" customFormat="1" ht="79.5" customHeight="1" x14ac:dyDescent="0.35">
      <c r="A234" s="22">
        <v>83</v>
      </c>
      <c r="B234" s="92" t="s">
        <v>301</v>
      </c>
      <c r="C234" s="25">
        <f t="shared" si="23"/>
        <v>19249789.800000001</v>
      </c>
      <c r="D234" s="25"/>
      <c r="E234" s="31"/>
      <c r="F234" s="25"/>
      <c r="G234" s="25"/>
      <c r="H234" s="25"/>
      <c r="I234" s="25"/>
      <c r="J234" s="31"/>
      <c r="K234" s="25"/>
      <c r="L234" s="25"/>
      <c r="M234" s="25"/>
      <c r="N234" s="31">
        <v>5</v>
      </c>
      <c r="O234" s="25">
        <v>18074920</v>
      </c>
      <c r="P234" s="25"/>
      <c r="Q234" s="25"/>
      <c r="R234" s="25"/>
      <c r="S234" s="25"/>
      <c r="T234" s="31"/>
      <c r="U234" s="25"/>
      <c r="V234" s="25">
        <v>903746</v>
      </c>
      <c r="W234" s="25">
        <v>271123.8</v>
      </c>
      <c r="X234" s="25"/>
      <c r="Y234" s="25"/>
      <c r="Z234" s="25"/>
      <c r="AA234" s="25"/>
      <c r="AB234" s="25">
        <v>19249789.800000001</v>
      </c>
      <c r="AC234" s="22">
        <v>2028</v>
      </c>
      <c r="AD234" s="22">
        <v>2029</v>
      </c>
    </row>
    <row r="235" spans="1:30" s="26" customFormat="1" ht="79.5" customHeight="1" x14ac:dyDescent="0.35">
      <c r="A235" s="22">
        <v>84</v>
      </c>
      <c r="B235" s="92" t="s">
        <v>302</v>
      </c>
      <c r="C235" s="25">
        <f t="shared" si="23"/>
        <v>3849957.96</v>
      </c>
      <c r="D235" s="25"/>
      <c r="E235" s="31"/>
      <c r="F235" s="25"/>
      <c r="G235" s="25"/>
      <c r="H235" s="25"/>
      <c r="I235" s="25"/>
      <c r="J235" s="31"/>
      <c r="K235" s="25"/>
      <c r="L235" s="25"/>
      <c r="M235" s="25"/>
      <c r="N235" s="31">
        <v>1</v>
      </c>
      <c r="O235" s="25">
        <v>3614984</v>
      </c>
      <c r="P235" s="25"/>
      <c r="Q235" s="25"/>
      <c r="R235" s="25"/>
      <c r="S235" s="25"/>
      <c r="T235" s="31"/>
      <c r="U235" s="25"/>
      <c r="V235" s="25">
        <v>180749.2</v>
      </c>
      <c r="W235" s="25">
        <v>54224.76</v>
      </c>
      <c r="X235" s="25"/>
      <c r="Y235" s="25"/>
      <c r="Z235" s="25"/>
      <c r="AA235" s="25"/>
      <c r="AB235" s="25">
        <v>3849957.96</v>
      </c>
      <c r="AC235" s="22">
        <v>2028</v>
      </c>
      <c r="AD235" s="22">
        <v>2029</v>
      </c>
    </row>
    <row r="236" spans="1:30" s="26" customFormat="1" ht="79.5" customHeight="1" x14ac:dyDescent="0.35">
      <c r="A236" s="22">
        <v>85</v>
      </c>
      <c r="B236" s="92" t="s">
        <v>303</v>
      </c>
      <c r="C236" s="25">
        <f t="shared" si="23"/>
        <v>3849957.96</v>
      </c>
      <c r="D236" s="25"/>
      <c r="E236" s="31"/>
      <c r="F236" s="25"/>
      <c r="G236" s="25"/>
      <c r="H236" s="25"/>
      <c r="I236" s="25"/>
      <c r="J236" s="31"/>
      <c r="K236" s="25"/>
      <c r="L236" s="25"/>
      <c r="M236" s="25"/>
      <c r="N236" s="31">
        <v>1</v>
      </c>
      <c r="O236" s="25">
        <v>3614984</v>
      </c>
      <c r="P236" s="25"/>
      <c r="Q236" s="25"/>
      <c r="R236" s="25"/>
      <c r="S236" s="25"/>
      <c r="T236" s="31"/>
      <c r="U236" s="25"/>
      <c r="V236" s="25">
        <v>180749.2</v>
      </c>
      <c r="W236" s="25">
        <v>54224.76</v>
      </c>
      <c r="X236" s="25"/>
      <c r="Y236" s="25"/>
      <c r="Z236" s="25"/>
      <c r="AA236" s="25"/>
      <c r="AB236" s="25">
        <v>3849957.96</v>
      </c>
      <c r="AC236" s="22">
        <v>2028</v>
      </c>
      <c r="AD236" s="22">
        <v>2029</v>
      </c>
    </row>
    <row r="237" spans="1:30" s="26" customFormat="1" ht="79.5" customHeight="1" x14ac:dyDescent="0.35">
      <c r="A237" s="22">
        <v>86</v>
      </c>
      <c r="B237" s="92" t="s">
        <v>304</v>
      </c>
      <c r="C237" s="25">
        <f t="shared" si="23"/>
        <v>19249789.800000001</v>
      </c>
      <c r="D237" s="25"/>
      <c r="E237" s="31"/>
      <c r="F237" s="25"/>
      <c r="G237" s="25"/>
      <c r="H237" s="25"/>
      <c r="I237" s="25"/>
      <c r="J237" s="31"/>
      <c r="K237" s="25"/>
      <c r="L237" s="25"/>
      <c r="M237" s="25"/>
      <c r="N237" s="31">
        <v>5</v>
      </c>
      <c r="O237" s="25">
        <v>18074920</v>
      </c>
      <c r="P237" s="25"/>
      <c r="Q237" s="25"/>
      <c r="R237" s="25"/>
      <c r="S237" s="25"/>
      <c r="T237" s="31"/>
      <c r="U237" s="25"/>
      <c r="V237" s="25">
        <v>903746</v>
      </c>
      <c r="W237" s="25">
        <v>271123.8</v>
      </c>
      <c r="X237" s="25"/>
      <c r="Y237" s="25"/>
      <c r="Z237" s="25"/>
      <c r="AA237" s="25"/>
      <c r="AB237" s="25">
        <v>19249789.800000001</v>
      </c>
      <c r="AC237" s="22">
        <v>2028</v>
      </c>
      <c r="AD237" s="22">
        <v>2029</v>
      </c>
    </row>
    <row r="238" spans="1:30" s="26" customFormat="1" ht="79.5" customHeight="1" x14ac:dyDescent="0.35">
      <c r="A238" s="22">
        <v>87</v>
      </c>
      <c r="B238" s="92" t="s">
        <v>305</v>
      </c>
      <c r="C238" s="25">
        <f t="shared" si="23"/>
        <v>3849957.96</v>
      </c>
      <c r="D238" s="25"/>
      <c r="E238" s="31"/>
      <c r="F238" s="25"/>
      <c r="G238" s="25"/>
      <c r="H238" s="25"/>
      <c r="I238" s="25"/>
      <c r="J238" s="31"/>
      <c r="K238" s="25"/>
      <c r="L238" s="25"/>
      <c r="M238" s="25"/>
      <c r="N238" s="31">
        <v>1</v>
      </c>
      <c r="O238" s="25">
        <v>3614984</v>
      </c>
      <c r="P238" s="25"/>
      <c r="Q238" s="25"/>
      <c r="R238" s="25"/>
      <c r="S238" s="25"/>
      <c r="T238" s="31"/>
      <c r="U238" s="25"/>
      <c r="V238" s="25">
        <v>180749.2</v>
      </c>
      <c r="W238" s="25">
        <v>54224.76</v>
      </c>
      <c r="X238" s="25"/>
      <c r="Y238" s="25"/>
      <c r="Z238" s="25"/>
      <c r="AA238" s="25"/>
      <c r="AB238" s="25">
        <v>3849957.96</v>
      </c>
      <c r="AC238" s="22">
        <v>2028</v>
      </c>
      <c r="AD238" s="22">
        <v>2029</v>
      </c>
    </row>
    <row r="239" spans="1:30" s="26" customFormat="1" ht="79.5" customHeight="1" x14ac:dyDescent="0.35">
      <c r="A239" s="22">
        <v>88</v>
      </c>
      <c r="B239" s="92" t="s">
        <v>306</v>
      </c>
      <c r="C239" s="25">
        <f t="shared" si="23"/>
        <v>3849957.96</v>
      </c>
      <c r="D239" s="25"/>
      <c r="E239" s="31"/>
      <c r="F239" s="25"/>
      <c r="G239" s="25"/>
      <c r="H239" s="25"/>
      <c r="I239" s="25"/>
      <c r="J239" s="31"/>
      <c r="K239" s="25"/>
      <c r="L239" s="25"/>
      <c r="M239" s="25"/>
      <c r="N239" s="31">
        <v>1</v>
      </c>
      <c r="O239" s="25">
        <v>3614984</v>
      </c>
      <c r="P239" s="25"/>
      <c r="Q239" s="25"/>
      <c r="R239" s="25"/>
      <c r="S239" s="25"/>
      <c r="T239" s="31"/>
      <c r="U239" s="25"/>
      <c r="V239" s="25">
        <v>180749.2</v>
      </c>
      <c r="W239" s="25">
        <v>54224.76</v>
      </c>
      <c r="X239" s="25"/>
      <c r="Y239" s="25"/>
      <c r="Z239" s="25"/>
      <c r="AA239" s="25"/>
      <c r="AB239" s="25">
        <v>3849957.96</v>
      </c>
      <c r="AC239" s="22">
        <v>2028</v>
      </c>
      <c r="AD239" s="22">
        <v>2029</v>
      </c>
    </row>
    <row r="240" spans="1:30" s="26" customFormat="1" ht="79.5" customHeight="1" x14ac:dyDescent="0.35">
      <c r="A240" s="22">
        <v>89</v>
      </c>
      <c r="B240" s="92" t="s">
        <v>307</v>
      </c>
      <c r="C240" s="25">
        <f t="shared" si="23"/>
        <v>19249789.800000001</v>
      </c>
      <c r="D240" s="25"/>
      <c r="E240" s="31"/>
      <c r="F240" s="25"/>
      <c r="G240" s="25"/>
      <c r="H240" s="25"/>
      <c r="I240" s="25"/>
      <c r="J240" s="31"/>
      <c r="K240" s="25"/>
      <c r="L240" s="25"/>
      <c r="M240" s="25"/>
      <c r="N240" s="31">
        <v>5</v>
      </c>
      <c r="O240" s="25">
        <v>18074920</v>
      </c>
      <c r="P240" s="25"/>
      <c r="Q240" s="25"/>
      <c r="R240" s="25"/>
      <c r="S240" s="25"/>
      <c r="T240" s="31"/>
      <c r="U240" s="25"/>
      <c r="V240" s="25">
        <v>903746</v>
      </c>
      <c r="W240" s="25">
        <v>271123.8</v>
      </c>
      <c r="X240" s="25"/>
      <c r="Y240" s="25"/>
      <c r="Z240" s="25"/>
      <c r="AA240" s="25"/>
      <c r="AB240" s="25">
        <v>19249789.800000001</v>
      </c>
      <c r="AC240" s="22">
        <v>2028</v>
      </c>
      <c r="AD240" s="22">
        <v>2029</v>
      </c>
    </row>
    <row r="241" spans="1:65" s="26" customFormat="1" ht="79.5" customHeight="1" x14ac:dyDescent="0.35">
      <c r="A241" s="22">
        <v>90</v>
      </c>
      <c r="B241" s="92" t="s">
        <v>308</v>
      </c>
      <c r="C241" s="25">
        <f t="shared" si="23"/>
        <v>3849957.96</v>
      </c>
      <c r="D241" s="25"/>
      <c r="E241" s="31"/>
      <c r="F241" s="25"/>
      <c r="G241" s="25"/>
      <c r="H241" s="25"/>
      <c r="I241" s="25"/>
      <c r="J241" s="31"/>
      <c r="K241" s="25"/>
      <c r="L241" s="25"/>
      <c r="M241" s="25"/>
      <c r="N241" s="31">
        <v>1</v>
      </c>
      <c r="O241" s="25">
        <v>3614984</v>
      </c>
      <c r="P241" s="25"/>
      <c r="Q241" s="25"/>
      <c r="R241" s="25"/>
      <c r="S241" s="25"/>
      <c r="T241" s="31"/>
      <c r="U241" s="25"/>
      <c r="V241" s="25">
        <v>180749.2</v>
      </c>
      <c r="W241" s="25">
        <v>54224.76</v>
      </c>
      <c r="X241" s="25"/>
      <c r="Y241" s="25"/>
      <c r="Z241" s="25"/>
      <c r="AA241" s="25"/>
      <c r="AB241" s="25">
        <v>3849957.96</v>
      </c>
      <c r="AC241" s="22">
        <v>2028</v>
      </c>
      <c r="AD241" s="22">
        <v>2029</v>
      </c>
    </row>
    <row r="242" spans="1:65" s="26" customFormat="1" ht="79.5" customHeight="1" x14ac:dyDescent="0.35">
      <c r="A242" s="22">
        <v>91</v>
      </c>
      <c r="B242" s="92" t="s">
        <v>309</v>
      </c>
      <c r="C242" s="25">
        <f t="shared" si="23"/>
        <v>3849957.96</v>
      </c>
      <c r="D242" s="25"/>
      <c r="E242" s="31"/>
      <c r="F242" s="25"/>
      <c r="G242" s="25"/>
      <c r="H242" s="25"/>
      <c r="I242" s="25"/>
      <c r="J242" s="31"/>
      <c r="K242" s="25"/>
      <c r="L242" s="25"/>
      <c r="M242" s="25"/>
      <c r="N242" s="31">
        <v>1</v>
      </c>
      <c r="O242" s="25">
        <v>3614984</v>
      </c>
      <c r="P242" s="25"/>
      <c r="Q242" s="25"/>
      <c r="R242" s="25"/>
      <c r="S242" s="25"/>
      <c r="T242" s="31"/>
      <c r="U242" s="25"/>
      <c r="V242" s="25">
        <v>180749.2</v>
      </c>
      <c r="W242" s="25">
        <v>54224.76</v>
      </c>
      <c r="X242" s="25"/>
      <c r="Y242" s="25"/>
      <c r="Z242" s="25"/>
      <c r="AA242" s="25"/>
      <c r="AB242" s="25">
        <v>3849957.96</v>
      </c>
      <c r="AC242" s="22">
        <v>2028</v>
      </c>
      <c r="AD242" s="22">
        <v>2029</v>
      </c>
    </row>
    <row r="243" spans="1:65" s="26" customFormat="1" ht="79.5" customHeight="1" x14ac:dyDescent="0.35">
      <c r="A243" s="22">
        <v>92</v>
      </c>
      <c r="B243" s="92" t="s">
        <v>310</v>
      </c>
      <c r="C243" s="25">
        <f t="shared" si="23"/>
        <v>3849957.96</v>
      </c>
      <c r="D243" s="25"/>
      <c r="E243" s="31"/>
      <c r="F243" s="25"/>
      <c r="G243" s="25"/>
      <c r="H243" s="25"/>
      <c r="I243" s="25"/>
      <c r="J243" s="31"/>
      <c r="K243" s="25"/>
      <c r="L243" s="25"/>
      <c r="M243" s="25"/>
      <c r="N243" s="31">
        <v>1</v>
      </c>
      <c r="O243" s="25">
        <v>3614984</v>
      </c>
      <c r="P243" s="25"/>
      <c r="Q243" s="25"/>
      <c r="R243" s="25"/>
      <c r="S243" s="25"/>
      <c r="T243" s="31"/>
      <c r="U243" s="25"/>
      <c r="V243" s="25">
        <v>180749.2</v>
      </c>
      <c r="W243" s="25">
        <v>54224.76</v>
      </c>
      <c r="X243" s="25"/>
      <c r="Y243" s="25"/>
      <c r="Z243" s="25"/>
      <c r="AA243" s="25"/>
      <c r="AB243" s="25">
        <v>3849957.96</v>
      </c>
      <c r="AC243" s="22">
        <v>2028</v>
      </c>
      <c r="AD243" s="22">
        <v>2029</v>
      </c>
    </row>
    <row r="244" spans="1:65" s="26" customFormat="1" ht="79.5" customHeight="1" x14ac:dyDescent="0.35">
      <c r="A244" s="22">
        <v>93</v>
      </c>
      <c r="B244" s="92" t="s">
        <v>311</v>
      </c>
      <c r="C244" s="25">
        <f t="shared" si="23"/>
        <v>3849957.96</v>
      </c>
      <c r="D244" s="25"/>
      <c r="E244" s="31"/>
      <c r="F244" s="25"/>
      <c r="G244" s="25"/>
      <c r="H244" s="25"/>
      <c r="I244" s="25"/>
      <c r="J244" s="31"/>
      <c r="K244" s="25"/>
      <c r="L244" s="25"/>
      <c r="M244" s="25"/>
      <c r="N244" s="31">
        <v>1</v>
      </c>
      <c r="O244" s="25">
        <v>3614984</v>
      </c>
      <c r="P244" s="25"/>
      <c r="Q244" s="25"/>
      <c r="R244" s="25"/>
      <c r="S244" s="25"/>
      <c r="T244" s="31"/>
      <c r="U244" s="25"/>
      <c r="V244" s="25">
        <v>180749.2</v>
      </c>
      <c r="W244" s="25">
        <v>54224.76</v>
      </c>
      <c r="X244" s="25"/>
      <c r="Y244" s="25"/>
      <c r="Z244" s="25"/>
      <c r="AA244" s="25"/>
      <c r="AB244" s="25">
        <v>3849957.96</v>
      </c>
      <c r="AC244" s="22">
        <v>2028</v>
      </c>
      <c r="AD244" s="22">
        <v>2029</v>
      </c>
    </row>
    <row r="245" spans="1:65" s="26" customFormat="1" ht="79.5" customHeight="1" x14ac:dyDescent="0.35">
      <c r="A245" s="22">
        <v>94</v>
      </c>
      <c r="B245" s="92" t="s">
        <v>312</v>
      </c>
      <c r="C245" s="25">
        <f t="shared" si="23"/>
        <v>3849957.96</v>
      </c>
      <c r="D245" s="25"/>
      <c r="E245" s="31"/>
      <c r="F245" s="25"/>
      <c r="G245" s="25"/>
      <c r="H245" s="25"/>
      <c r="I245" s="25"/>
      <c r="J245" s="31"/>
      <c r="K245" s="25"/>
      <c r="L245" s="25"/>
      <c r="M245" s="25"/>
      <c r="N245" s="31">
        <v>1</v>
      </c>
      <c r="O245" s="25">
        <v>3614984</v>
      </c>
      <c r="P245" s="25"/>
      <c r="Q245" s="25"/>
      <c r="R245" s="25"/>
      <c r="S245" s="25"/>
      <c r="T245" s="31"/>
      <c r="U245" s="25"/>
      <c r="V245" s="25">
        <v>180749.2</v>
      </c>
      <c r="W245" s="25">
        <v>54224.76</v>
      </c>
      <c r="X245" s="25"/>
      <c r="Y245" s="25"/>
      <c r="Z245" s="25"/>
      <c r="AA245" s="25"/>
      <c r="AB245" s="25">
        <v>3849957.96</v>
      </c>
      <c r="AC245" s="22">
        <v>2028</v>
      </c>
      <c r="AD245" s="22">
        <v>2029</v>
      </c>
    </row>
    <row r="246" spans="1:65" s="26" customFormat="1" ht="79.5" customHeight="1" x14ac:dyDescent="0.35">
      <c r="A246" s="22">
        <v>95</v>
      </c>
      <c r="B246" s="92" t="s">
        <v>313</v>
      </c>
      <c r="C246" s="25">
        <f t="shared" si="23"/>
        <v>7699915.9199999999</v>
      </c>
      <c r="D246" s="25"/>
      <c r="E246" s="31"/>
      <c r="F246" s="25"/>
      <c r="G246" s="25"/>
      <c r="H246" s="25"/>
      <c r="I246" s="25"/>
      <c r="J246" s="31"/>
      <c r="K246" s="25"/>
      <c r="L246" s="25"/>
      <c r="M246" s="25"/>
      <c r="N246" s="31">
        <v>2</v>
      </c>
      <c r="O246" s="25">
        <v>7229968</v>
      </c>
      <c r="P246" s="25"/>
      <c r="Q246" s="25"/>
      <c r="R246" s="25"/>
      <c r="S246" s="25"/>
      <c r="T246" s="31"/>
      <c r="U246" s="25"/>
      <c r="V246" s="25">
        <v>361498.4</v>
      </c>
      <c r="W246" s="25">
        <v>108449.52</v>
      </c>
      <c r="X246" s="25"/>
      <c r="Y246" s="25"/>
      <c r="Z246" s="25"/>
      <c r="AA246" s="25"/>
      <c r="AB246" s="25">
        <v>7699915.9199999999</v>
      </c>
      <c r="AC246" s="22">
        <v>2028</v>
      </c>
      <c r="AD246" s="22">
        <v>2029</v>
      </c>
    </row>
    <row r="247" spans="1:65" ht="79.5" customHeight="1" x14ac:dyDescent="0.35">
      <c r="A247" s="22">
        <v>96</v>
      </c>
      <c r="B247" s="92" t="s">
        <v>314</v>
      </c>
      <c r="C247" s="25">
        <f t="shared" si="23"/>
        <v>3849957.96</v>
      </c>
      <c r="D247" s="25"/>
      <c r="E247" s="31"/>
      <c r="F247" s="25"/>
      <c r="G247" s="25"/>
      <c r="H247" s="25"/>
      <c r="I247" s="25"/>
      <c r="J247" s="31"/>
      <c r="K247" s="25"/>
      <c r="L247" s="25"/>
      <c r="M247" s="25"/>
      <c r="N247" s="31">
        <v>1</v>
      </c>
      <c r="O247" s="25">
        <v>3614984</v>
      </c>
      <c r="P247" s="25"/>
      <c r="Q247" s="25"/>
      <c r="R247" s="25"/>
      <c r="S247" s="25"/>
      <c r="T247" s="31"/>
      <c r="U247" s="25"/>
      <c r="V247" s="25">
        <v>180749.2</v>
      </c>
      <c r="W247" s="25">
        <v>54224.76</v>
      </c>
      <c r="X247" s="25"/>
      <c r="Y247" s="25"/>
      <c r="Z247" s="25"/>
      <c r="AA247" s="25"/>
      <c r="AB247" s="25">
        <v>3849957.96</v>
      </c>
      <c r="AC247" s="22">
        <v>2028</v>
      </c>
      <c r="AD247" s="22">
        <v>2029</v>
      </c>
    </row>
    <row r="248" spans="1:65" ht="79.5" customHeight="1" x14ac:dyDescent="0.35">
      <c r="A248" s="22">
        <v>97</v>
      </c>
      <c r="B248" s="92" t="s">
        <v>315</v>
      </c>
      <c r="C248" s="25">
        <f t="shared" si="23"/>
        <v>3849957.96</v>
      </c>
      <c r="D248" s="25"/>
      <c r="E248" s="31"/>
      <c r="F248" s="25"/>
      <c r="G248" s="25"/>
      <c r="H248" s="25"/>
      <c r="I248" s="25"/>
      <c r="J248" s="31"/>
      <c r="K248" s="25"/>
      <c r="L248" s="25"/>
      <c r="M248" s="25"/>
      <c r="N248" s="31">
        <v>1</v>
      </c>
      <c r="O248" s="25">
        <v>3614984</v>
      </c>
      <c r="P248" s="25"/>
      <c r="Q248" s="25"/>
      <c r="R248" s="25"/>
      <c r="S248" s="25"/>
      <c r="T248" s="31"/>
      <c r="U248" s="25"/>
      <c r="V248" s="25">
        <v>180749.2</v>
      </c>
      <c r="W248" s="25">
        <v>54224.76</v>
      </c>
      <c r="X248" s="25"/>
      <c r="Y248" s="25"/>
      <c r="Z248" s="79"/>
      <c r="AA248" s="25"/>
      <c r="AB248" s="25">
        <v>3849957.96</v>
      </c>
      <c r="AC248" s="22">
        <v>2028</v>
      </c>
      <c r="AD248" s="22">
        <v>2029</v>
      </c>
    </row>
    <row r="249" spans="1:65" ht="79.5" customHeight="1" x14ac:dyDescent="1">
      <c r="A249" s="22">
        <v>98</v>
      </c>
      <c r="B249" s="92" t="s">
        <v>316</v>
      </c>
      <c r="C249" s="25">
        <f t="shared" si="23"/>
        <v>7699915.9199999999</v>
      </c>
      <c r="D249" s="25"/>
      <c r="E249" s="31"/>
      <c r="F249" s="25"/>
      <c r="G249" s="25"/>
      <c r="H249" s="25"/>
      <c r="I249" s="25"/>
      <c r="J249" s="31"/>
      <c r="K249" s="25"/>
      <c r="L249" s="25"/>
      <c r="M249" s="25"/>
      <c r="N249" s="31">
        <v>2</v>
      </c>
      <c r="O249" s="25">
        <v>7229968</v>
      </c>
      <c r="P249" s="25"/>
      <c r="Q249" s="25"/>
      <c r="R249" s="25"/>
      <c r="S249" s="25"/>
      <c r="T249" s="31"/>
      <c r="U249" s="25"/>
      <c r="V249" s="25">
        <v>361498.4</v>
      </c>
      <c r="W249" s="25">
        <v>108449.52</v>
      </c>
      <c r="X249" s="25"/>
      <c r="Y249" s="25"/>
      <c r="Z249" s="99"/>
      <c r="AA249" s="25"/>
      <c r="AB249" s="25">
        <v>7699915.9199999999</v>
      </c>
      <c r="AC249" s="22">
        <v>2028</v>
      </c>
      <c r="AD249" s="22">
        <v>2029</v>
      </c>
    </row>
    <row r="250" spans="1:65" ht="79.5" customHeight="1" x14ac:dyDescent="1">
      <c r="A250" s="22">
        <v>99</v>
      </c>
      <c r="B250" s="100" t="s">
        <v>317</v>
      </c>
      <c r="C250" s="25">
        <f t="shared" si="23"/>
        <v>3849957.96</v>
      </c>
      <c r="D250" s="25"/>
      <c r="E250" s="31"/>
      <c r="F250" s="25"/>
      <c r="G250" s="25"/>
      <c r="H250" s="25"/>
      <c r="I250" s="25"/>
      <c r="J250" s="31"/>
      <c r="K250" s="25"/>
      <c r="L250" s="25"/>
      <c r="M250" s="25"/>
      <c r="N250" s="31">
        <v>1</v>
      </c>
      <c r="O250" s="25">
        <v>3614984</v>
      </c>
      <c r="P250" s="25"/>
      <c r="Q250" s="25"/>
      <c r="R250" s="25"/>
      <c r="S250" s="25"/>
      <c r="T250" s="31"/>
      <c r="U250" s="25"/>
      <c r="V250" s="25">
        <v>180749.2</v>
      </c>
      <c r="W250" s="25">
        <v>54224.76</v>
      </c>
      <c r="X250" s="25"/>
      <c r="Y250" s="25"/>
      <c r="Z250" s="91"/>
      <c r="AA250" s="25"/>
      <c r="AB250" s="25">
        <v>3849957.96</v>
      </c>
      <c r="AC250" s="22">
        <v>2028</v>
      </c>
      <c r="AD250" s="22">
        <v>2029</v>
      </c>
    </row>
    <row r="251" spans="1:65" ht="79.5" customHeight="1" x14ac:dyDescent="0.35">
      <c r="A251" s="22">
        <v>100</v>
      </c>
      <c r="B251" s="100" t="s">
        <v>318</v>
      </c>
      <c r="C251" s="25">
        <f t="shared" si="23"/>
        <v>3849957.96</v>
      </c>
      <c r="D251" s="25"/>
      <c r="E251" s="31"/>
      <c r="F251" s="25"/>
      <c r="G251" s="25"/>
      <c r="H251" s="25"/>
      <c r="I251" s="25"/>
      <c r="J251" s="31"/>
      <c r="K251" s="25"/>
      <c r="L251" s="25"/>
      <c r="M251" s="25"/>
      <c r="N251" s="31">
        <v>1</v>
      </c>
      <c r="O251" s="25">
        <v>3614984</v>
      </c>
      <c r="P251" s="25"/>
      <c r="Q251" s="25"/>
      <c r="R251" s="25"/>
      <c r="S251" s="25"/>
      <c r="T251" s="31"/>
      <c r="U251" s="25"/>
      <c r="V251" s="25">
        <v>180749.2</v>
      </c>
      <c r="W251" s="25">
        <v>54224.76</v>
      </c>
      <c r="X251" s="25"/>
      <c r="Y251" s="25"/>
      <c r="Z251" s="25"/>
      <c r="AA251" s="25"/>
      <c r="AB251" s="25">
        <v>3849957.96</v>
      </c>
      <c r="AC251" s="22">
        <v>2028</v>
      </c>
      <c r="AD251" s="22">
        <v>2029</v>
      </c>
      <c r="AE251" s="37"/>
      <c r="AF251" s="37"/>
      <c r="AG251" s="37"/>
      <c r="AH251" s="37"/>
      <c r="AI251" s="37"/>
      <c r="AJ251" s="37"/>
      <c r="AK251" s="37"/>
      <c r="AL251" s="37"/>
      <c r="AM251" s="37"/>
      <c r="AN251" s="37"/>
      <c r="AO251" s="41"/>
      <c r="AP251" s="42"/>
      <c r="AQ251" s="40"/>
      <c r="AR251" s="40"/>
      <c r="AS251" s="40"/>
      <c r="AT251" s="40"/>
      <c r="AU251" s="40"/>
      <c r="AV251" s="40"/>
      <c r="AW251" s="40"/>
      <c r="AX251" s="40"/>
      <c r="AY251" s="40"/>
      <c r="AZ251" s="40"/>
      <c r="BA251" s="40"/>
      <c r="BB251" s="40"/>
      <c r="BC251" s="40"/>
      <c r="BD251" s="40"/>
      <c r="BE251" s="40"/>
      <c r="BF251" s="43"/>
      <c r="BG251" s="29"/>
      <c r="BH251" s="29"/>
      <c r="BI251" s="29"/>
      <c r="BJ251" s="29"/>
      <c r="BK251" s="29"/>
      <c r="BL251" s="29"/>
      <c r="BM251" s="29"/>
    </row>
    <row r="252" spans="1:65" ht="79.5" customHeight="1" x14ac:dyDescent="0.35">
      <c r="A252" s="22">
        <v>101</v>
      </c>
      <c r="B252" s="92" t="s">
        <v>319</v>
      </c>
      <c r="C252" s="25">
        <f t="shared" si="23"/>
        <v>7699915.9199999999</v>
      </c>
      <c r="D252" s="25"/>
      <c r="E252" s="31"/>
      <c r="F252" s="25"/>
      <c r="G252" s="25"/>
      <c r="H252" s="25"/>
      <c r="I252" s="25"/>
      <c r="J252" s="31"/>
      <c r="K252" s="25"/>
      <c r="L252" s="25"/>
      <c r="M252" s="25"/>
      <c r="N252" s="31">
        <v>2</v>
      </c>
      <c r="O252" s="25">
        <v>7229968</v>
      </c>
      <c r="P252" s="25"/>
      <c r="Q252" s="25"/>
      <c r="R252" s="25"/>
      <c r="S252" s="25"/>
      <c r="T252" s="31"/>
      <c r="U252" s="25"/>
      <c r="V252" s="25">
        <v>361498.4</v>
      </c>
      <c r="W252" s="25">
        <v>108449.52</v>
      </c>
      <c r="X252" s="25"/>
      <c r="Y252" s="25"/>
      <c r="Z252" s="25"/>
      <c r="AA252" s="25"/>
      <c r="AB252" s="25">
        <v>7699915.9199999999</v>
      </c>
      <c r="AC252" s="22">
        <v>2028</v>
      </c>
      <c r="AD252" s="22">
        <v>2029</v>
      </c>
      <c r="AE252" s="37"/>
      <c r="AF252" s="37"/>
      <c r="AG252" s="37"/>
      <c r="AH252" s="37"/>
      <c r="AI252" s="37"/>
      <c r="AJ252" s="37"/>
      <c r="AK252" s="37"/>
      <c r="AL252" s="37"/>
      <c r="AM252" s="37"/>
      <c r="AN252" s="37"/>
      <c r="AO252" s="41"/>
      <c r="AP252" s="42"/>
      <c r="AQ252" s="40"/>
      <c r="AR252" s="40"/>
      <c r="AS252" s="40"/>
      <c r="AT252" s="40"/>
      <c r="AU252" s="40"/>
      <c r="AV252" s="40"/>
      <c r="AW252" s="40"/>
      <c r="AX252" s="40"/>
      <c r="AY252" s="40"/>
      <c r="AZ252" s="40"/>
      <c r="BA252" s="40"/>
      <c r="BB252" s="40"/>
      <c r="BC252" s="40"/>
      <c r="BD252" s="40"/>
      <c r="BE252" s="40"/>
      <c r="BF252" s="43"/>
      <c r="BG252" s="29"/>
      <c r="BH252" s="29"/>
      <c r="BI252" s="29"/>
      <c r="BJ252" s="29"/>
      <c r="BK252" s="29"/>
      <c r="BL252" s="29"/>
      <c r="BM252" s="29"/>
    </row>
    <row r="253" spans="1:65" ht="79.5" customHeight="1" x14ac:dyDescent="0.35">
      <c r="A253" s="22">
        <v>102</v>
      </c>
      <c r="B253" s="92" t="s">
        <v>320</v>
      </c>
      <c r="C253" s="25">
        <f t="shared" si="23"/>
        <v>3849957.96</v>
      </c>
      <c r="D253" s="25"/>
      <c r="E253" s="31"/>
      <c r="F253" s="25"/>
      <c r="G253" s="25"/>
      <c r="H253" s="25"/>
      <c r="I253" s="25"/>
      <c r="J253" s="31"/>
      <c r="K253" s="25"/>
      <c r="L253" s="25"/>
      <c r="M253" s="25"/>
      <c r="N253" s="31">
        <v>1</v>
      </c>
      <c r="O253" s="25">
        <v>3614984</v>
      </c>
      <c r="P253" s="25"/>
      <c r="Q253" s="25"/>
      <c r="R253" s="25"/>
      <c r="S253" s="25"/>
      <c r="T253" s="31"/>
      <c r="U253" s="25"/>
      <c r="V253" s="25">
        <v>180749.2</v>
      </c>
      <c r="W253" s="25">
        <v>54224.76</v>
      </c>
      <c r="X253" s="25"/>
      <c r="Y253" s="25"/>
      <c r="Z253" s="25"/>
      <c r="AA253" s="25"/>
      <c r="AB253" s="25">
        <v>3849957.96</v>
      </c>
      <c r="AC253" s="22">
        <v>2028</v>
      </c>
      <c r="AD253" s="22">
        <v>2029</v>
      </c>
      <c r="AE253" s="37"/>
      <c r="AF253" s="37"/>
      <c r="AG253" s="37"/>
      <c r="AH253" s="37"/>
      <c r="AI253" s="37"/>
      <c r="AJ253" s="37"/>
      <c r="AK253" s="37"/>
      <c r="AL253" s="37"/>
      <c r="AM253" s="37"/>
      <c r="AN253" s="37"/>
      <c r="AO253" s="41"/>
      <c r="AP253" s="42"/>
      <c r="AQ253" s="40"/>
      <c r="AR253" s="40"/>
      <c r="AS253" s="40"/>
      <c r="AT253" s="40"/>
      <c r="AU253" s="40"/>
      <c r="AV253" s="40"/>
      <c r="AW253" s="40"/>
      <c r="AX253" s="40"/>
      <c r="AY253" s="40"/>
      <c r="AZ253" s="40"/>
      <c r="BA253" s="40"/>
      <c r="BB253" s="40"/>
      <c r="BC253" s="40"/>
      <c r="BD253" s="40"/>
      <c r="BE253" s="40"/>
      <c r="BF253" s="43"/>
      <c r="BG253" s="29"/>
      <c r="BH253" s="29"/>
      <c r="BI253" s="29"/>
      <c r="BJ253" s="29"/>
      <c r="BK253" s="29"/>
      <c r="BL253" s="29"/>
      <c r="BM253" s="29"/>
    </row>
    <row r="254" spans="1:65" ht="79.5" customHeight="1" x14ac:dyDescent="0.35">
      <c r="A254" s="22">
        <v>103</v>
      </c>
      <c r="B254" s="92" t="s">
        <v>321</v>
      </c>
      <c r="C254" s="25">
        <f t="shared" si="23"/>
        <v>7699915.9199999999</v>
      </c>
      <c r="D254" s="25"/>
      <c r="E254" s="31"/>
      <c r="F254" s="25"/>
      <c r="G254" s="25"/>
      <c r="H254" s="25"/>
      <c r="I254" s="25"/>
      <c r="J254" s="31"/>
      <c r="K254" s="25"/>
      <c r="L254" s="25"/>
      <c r="M254" s="25"/>
      <c r="N254" s="31">
        <v>2</v>
      </c>
      <c r="O254" s="25">
        <v>7229968</v>
      </c>
      <c r="P254" s="25"/>
      <c r="Q254" s="25"/>
      <c r="R254" s="25"/>
      <c r="S254" s="25"/>
      <c r="T254" s="31"/>
      <c r="U254" s="25"/>
      <c r="V254" s="25">
        <v>361498.4</v>
      </c>
      <c r="W254" s="25">
        <v>108449.52</v>
      </c>
      <c r="X254" s="25"/>
      <c r="Y254" s="25"/>
      <c r="Z254" s="25"/>
      <c r="AA254" s="25"/>
      <c r="AB254" s="25">
        <v>7699915.9199999999</v>
      </c>
      <c r="AC254" s="22">
        <v>2028</v>
      </c>
      <c r="AD254" s="22">
        <v>2029</v>
      </c>
      <c r="AE254" s="37"/>
      <c r="AF254" s="37"/>
      <c r="AG254" s="37"/>
      <c r="AH254" s="37"/>
      <c r="AI254" s="37"/>
      <c r="AJ254" s="37"/>
      <c r="AK254" s="37"/>
      <c r="AL254" s="37"/>
      <c r="AM254" s="37"/>
      <c r="AN254" s="37"/>
      <c r="AO254" s="41"/>
      <c r="AP254" s="42"/>
      <c r="AQ254" s="40"/>
      <c r="AR254" s="40"/>
      <c r="AS254" s="40"/>
      <c r="AT254" s="40"/>
      <c r="AU254" s="40"/>
      <c r="AV254" s="40"/>
      <c r="AW254" s="40"/>
      <c r="AX254" s="40"/>
      <c r="AY254" s="40"/>
      <c r="AZ254" s="40"/>
      <c r="BA254" s="40"/>
      <c r="BB254" s="40"/>
      <c r="BC254" s="40"/>
      <c r="BD254" s="40"/>
      <c r="BE254" s="40"/>
      <c r="BF254" s="43"/>
      <c r="BG254" s="29"/>
      <c r="BH254" s="29"/>
      <c r="BI254" s="29"/>
      <c r="BJ254" s="29"/>
      <c r="BK254" s="29"/>
      <c r="BL254" s="29"/>
      <c r="BM254" s="29"/>
    </row>
    <row r="255" spans="1:65" ht="79.5" customHeight="1" x14ac:dyDescent="0.35">
      <c r="A255" s="22">
        <v>104</v>
      </c>
      <c r="B255" s="92" t="s">
        <v>322</v>
      </c>
      <c r="C255" s="25">
        <f t="shared" si="23"/>
        <v>3849957.96</v>
      </c>
      <c r="D255" s="25"/>
      <c r="E255" s="31"/>
      <c r="F255" s="25"/>
      <c r="G255" s="25"/>
      <c r="H255" s="25"/>
      <c r="I255" s="25"/>
      <c r="J255" s="31"/>
      <c r="K255" s="25"/>
      <c r="L255" s="25"/>
      <c r="M255" s="25"/>
      <c r="N255" s="31">
        <v>1</v>
      </c>
      <c r="O255" s="25">
        <v>3614984</v>
      </c>
      <c r="P255" s="25"/>
      <c r="Q255" s="25"/>
      <c r="R255" s="25"/>
      <c r="S255" s="25"/>
      <c r="T255" s="31"/>
      <c r="U255" s="25"/>
      <c r="V255" s="25">
        <v>180749.2</v>
      </c>
      <c r="W255" s="25">
        <v>54224.76</v>
      </c>
      <c r="X255" s="25"/>
      <c r="Y255" s="25"/>
      <c r="Z255" s="25"/>
      <c r="AA255" s="25"/>
      <c r="AB255" s="25">
        <v>3849957.96</v>
      </c>
      <c r="AC255" s="22">
        <v>2028</v>
      </c>
      <c r="AD255" s="22">
        <v>2029</v>
      </c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41"/>
      <c r="AP255" s="42"/>
      <c r="AQ255" s="40"/>
      <c r="AR255" s="40"/>
      <c r="AS255" s="40"/>
      <c r="AT255" s="40"/>
      <c r="AU255" s="40"/>
      <c r="AV255" s="40"/>
      <c r="AW255" s="40"/>
      <c r="AX255" s="40"/>
      <c r="AY255" s="40"/>
      <c r="AZ255" s="40"/>
      <c r="BA255" s="40"/>
      <c r="BB255" s="40"/>
      <c r="BC255" s="40"/>
      <c r="BD255" s="40"/>
      <c r="BE255" s="40"/>
      <c r="BF255" s="43"/>
      <c r="BG255" s="29"/>
      <c r="BH255" s="29"/>
      <c r="BI255" s="29"/>
      <c r="BJ255" s="29"/>
      <c r="BK255" s="29"/>
      <c r="BL255" s="29"/>
      <c r="BM255" s="29"/>
    </row>
    <row r="256" spans="1:65" ht="79.5" customHeight="1" x14ac:dyDescent="0.35">
      <c r="A256" s="22">
        <v>105</v>
      </c>
      <c r="B256" s="92" t="s">
        <v>323</v>
      </c>
      <c r="C256" s="25">
        <f t="shared" si="23"/>
        <v>3849957.96</v>
      </c>
      <c r="D256" s="25"/>
      <c r="E256" s="31"/>
      <c r="F256" s="25"/>
      <c r="G256" s="25"/>
      <c r="H256" s="25"/>
      <c r="I256" s="25"/>
      <c r="J256" s="31"/>
      <c r="K256" s="25"/>
      <c r="L256" s="25"/>
      <c r="M256" s="25"/>
      <c r="N256" s="31">
        <v>1</v>
      </c>
      <c r="O256" s="25">
        <v>3614984</v>
      </c>
      <c r="P256" s="25"/>
      <c r="Q256" s="25"/>
      <c r="R256" s="25"/>
      <c r="S256" s="25"/>
      <c r="T256" s="31"/>
      <c r="U256" s="25"/>
      <c r="V256" s="25">
        <v>180749.2</v>
      </c>
      <c r="W256" s="25">
        <v>54224.76</v>
      </c>
      <c r="X256" s="25"/>
      <c r="Y256" s="25"/>
      <c r="Z256" s="25"/>
      <c r="AA256" s="25"/>
      <c r="AB256" s="25">
        <v>3849957.96</v>
      </c>
      <c r="AC256" s="22">
        <v>2028</v>
      </c>
      <c r="AD256" s="22">
        <v>2029</v>
      </c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41"/>
      <c r="AP256" s="42"/>
      <c r="AQ256" s="40"/>
      <c r="AR256" s="40"/>
      <c r="AS256" s="40"/>
      <c r="AT256" s="40"/>
      <c r="AU256" s="40"/>
      <c r="AV256" s="40"/>
      <c r="AW256" s="40"/>
      <c r="AX256" s="40"/>
      <c r="AY256" s="40"/>
      <c r="AZ256" s="40"/>
      <c r="BA256" s="40"/>
      <c r="BB256" s="40"/>
      <c r="BC256" s="40"/>
      <c r="BD256" s="40"/>
      <c r="BE256" s="40"/>
      <c r="BF256" s="43"/>
      <c r="BG256" s="29"/>
      <c r="BH256" s="29"/>
      <c r="BI256" s="29"/>
      <c r="BJ256" s="29"/>
      <c r="BK256" s="29"/>
      <c r="BL256" s="29"/>
      <c r="BM256" s="29"/>
    </row>
    <row r="257" spans="1:65" ht="79.5" customHeight="1" x14ac:dyDescent="0.35">
      <c r="A257" s="22">
        <v>106</v>
      </c>
      <c r="B257" s="92" t="s">
        <v>324</v>
      </c>
      <c r="C257" s="25">
        <f t="shared" si="23"/>
        <v>7699915.9199999999</v>
      </c>
      <c r="D257" s="25"/>
      <c r="E257" s="31"/>
      <c r="F257" s="25"/>
      <c r="G257" s="25"/>
      <c r="H257" s="25"/>
      <c r="I257" s="25"/>
      <c r="J257" s="31"/>
      <c r="K257" s="25"/>
      <c r="L257" s="25"/>
      <c r="M257" s="25"/>
      <c r="N257" s="31">
        <v>2</v>
      </c>
      <c r="O257" s="25">
        <v>7229968</v>
      </c>
      <c r="P257" s="25"/>
      <c r="Q257" s="25"/>
      <c r="R257" s="25"/>
      <c r="S257" s="25"/>
      <c r="T257" s="31"/>
      <c r="U257" s="25"/>
      <c r="V257" s="25">
        <v>361498.4</v>
      </c>
      <c r="W257" s="25">
        <v>108449.52</v>
      </c>
      <c r="X257" s="25"/>
      <c r="Y257" s="25"/>
      <c r="Z257" s="25"/>
      <c r="AA257" s="25"/>
      <c r="AB257" s="25">
        <v>7699915.9199999999</v>
      </c>
      <c r="AC257" s="22">
        <v>2028</v>
      </c>
      <c r="AD257" s="22">
        <v>2029</v>
      </c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41"/>
      <c r="AP257" s="42"/>
      <c r="AQ257" s="40"/>
      <c r="AR257" s="40"/>
      <c r="AS257" s="40"/>
      <c r="AT257" s="40"/>
      <c r="AU257" s="40"/>
      <c r="AV257" s="40"/>
      <c r="AW257" s="40"/>
      <c r="AX257" s="40"/>
      <c r="AY257" s="40"/>
      <c r="AZ257" s="40"/>
      <c r="BA257" s="40"/>
      <c r="BB257" s="40"/>
      <c r="BC257" s="40"/>
      <c r="BD257" s="40"/>
      <c r="BE257" s="40"/>
      <c r="BF257" s="43"/>
      <c r="BG257" s="29"/>
      <c r="BH257" s="29"/>
      <c r="BI257" s="29"/>
      <c r="BJ257" s="29"/>
      <c r="BK257" s="29"/>
      <c r="BL257" s="29"/>
      <c r="BM257" s="29"/>
    </row>
    <row r="258" spans="1:65" ht="79.5" customHeight="1" x14ac:dyDescent="0.35">
      <c r="A258" s="22">
        <v>107</v>
      </c>
      <c r="B258" s="92" t="s">
        <v>325</v>
      </c>
      <c r="C258" s="25">
        <f t="shared" si="23"/>
        <v>3849957.96</v>
      </c>
      <c r="D258" s="25"/>
      <c r="E258" s="31"/>
      <c r="F258" s="25"/>
      <c r="G258" s="25"/>
      <c r="H258" s="25"/>
      <c r="I258" s="25"/>
      <c r="J258" s="31"/>
      <c r="K258" s="25"/>
      <c r="L258" s="25"/>
      <c r="M258" s="25"/>
      <c r="N258" s="31">
        <v>1</v>
      </c>
      <c r="O258" s="25">
        <v>3614984</v>
      </c>
      <c r="P258" s="25"/>
      <c r="Q258" s="25"/>
      <c r="R258" s="25"/>
      <c r="S258" s="25"/>
      <c r="T258" s="31"/>
      <c r="U258" s="25"/>
      <c r="V258" s="25">
        <v>180749.2</v>
      </c>
      <c r="W258" s="25">
        <v>54224.76</v>
      </c>
      <c r="X258" s="25"/>
      <c r="Y258" s="25"/>
      <c r="Z258" s="25"/>
      <c r="AA258" s="25"/>
      <c r="AB258" s="25">
        <v>3849957.96</v>
      </c>
      <c r="AC258" s="22">
        <v>2028</v>
      </c>
      <c r="AD258" s="22">
        <v>2029</v>
      </c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41"/>
      <c r="AP258" s="42"/>
      <c r="AQ258" s="40"/>
      <c r="AR258" s="40"/>
      <c r="AS258" s="40"/>
      <c r="AT258" s="40"/>
      <c r="AU258" s="40"/>
      <c r="AV258" s="40"/>
      <c r="AW258" s="40"/>
      <c r="AX258" s="40"/>
      <c r="AY258" s="40"/>
      <c r="AZ258" s="40"/>
      <c r="BA258" s="40"/>
      <c r="BB258" s="40"/>
      <c r="BC258" s="40"/>
      <c r="BD258" s="40"/>
      <c r="BE258" s="40"/>
      <c r="BF258" s="43"/>
      <c r="BG258" s="29"/>
      <c r="BH258" s="29"/>
      <c r="BI258" s="29"/>
      <c r="BJ258" s="29"/>
      <c r="BK258" s="29"/>
      <c r="BL258" s="29"/>
      <c r="BM258" s="29"/>
    </row>
    <row r="259" spans="1:65" ht="79.5" customHeight="1" x14ac:dyDescent="0.35">
      <c r="A259" s="22">
        <v>108</v>
      </c>
      <c r="B259" s="92" t="s">
        <v>326</v>
      </c>
      <c r="C259" s="25">
        <f t="shared" si="23"/>
        <v>3849957.96</v>
      </c>
      <c r="D259" s="25"/>
      <c r="E259" s="31"/>
      <c r="F259" s="25"/>
      <c r="G259" s="25"/>
      <c r="H259" s="25"/>
      <c r="I259" s="25"/>
      <c r="J259" s="31"/>
      <c r="K259" s="25"/>
      <c r="L259" s="25"/>
      <c r="M259" s="25"/>
      <c r="N259" s="31">
        <v>1</v>
      </c>
      <c r="O259" s="25">
        <v>3614984</v>
      </c>
      <c r="P259" s="25"/>
      <c r="Q259" s="25"/>
      <c r="R259" s="25"/>
      <c r="S259" s="25"/>
      <c r="T259" s="31"/>
      <c r="U259" s="25"/>
      <c r="V259" s="25">
        <v>180749.2</v>
      </c>
      <c r="W259" s="25">
        <v>54224.76</v>
      </c>
      <c r="X259" s="25"/>
      <c r="Y259" s="25"/>
      <c r="Z259" s="25"/>
      <c r="AA259" s="25"/>
      <c r="AB259" s="25">
        <v>3849957.96</v>
      </c>
      <c r="AC259" s="22">
        <v>2028</v>
      </c>
      <c r="AD259" s="22">
        <v>2029</v>
      </c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41"/>
      <c r="AP259" s="42"/>
      <c r="AQ259" s="40"/>
      <c r="AR259" s="40"/>
      <c r="AS259" s="40"/>
      <c r="AT259" s="40"/>
      <c r="AU259" s="40"/>
      <c r="AV259" s="40"/>
      <c r="AW259" s="40"/>
      <c r="AX259" s="40"/>
      <c r="AY259" s="40"/>
      <c r="AZ259" s="40"/>
      <c r="BA259" s="40"/>
      <c r="BB259" s="40"/>
      <c r="BC259" s="40"/>
      <c r="BD259" s="40"/>
      <c r="BE259" s="40"/>
      <c r="BF259" s="43"/>
      <c r="BG259" s="29"/>
      <c r="BH259" s="29"/>
      <c r="BI259" s="29"/>
      <c r="BJ259" s="29"/>
      <c r="BK259" s="29"/>
      <c r="BL259" s="29"/>
      <c r="BM259" s="29"/>
    </row>
    <row r="260" spans="1:65" ht="79.5" customHeight="1" x14ac:dyDescent="0.35">
      <c r="A260" s="22">
        <v>109</v>
      </c>
      <c r="B260" s="92" t="s">
        <v>327</v>
      </c>
      <c r="C260" s="25">
        <f t="shared" si="23"/>
        <v>3849957.96</v>
      </c>
      <c r="D260" s="25"/>
      <c r="E260" s="31"/>
      <c r="F260" s="25"/>
      <c r="G260" s="25"/>
      <c r="H260" s="25"/>
      <c r="I260" s="25"/>
      <c r="J260" s="31"/>
      <c r="K260" s="25"/>
      <c r="L260" s="25"/>
      <c r="M260" s="25"/>
      <c r="N260" s="31">
        <v>1</v>
      </c>
      <c r="O260" s="25">
        <v>3614984</v>
      </c>
      <c r="P260" s="25"/>
      <c r="Q260" s="25"/>
      <c r="R260" s="25"/>
      <c r="S260" s="25"/>
      <c r="T260" s="31"/>
      <c r="U260" s="25"/>
      <c r="V260" s="25">
        <v>180749.2</v>
      </c>
      <c r="W260" s="25">
        <v>54224.76</v>
      </c>
      <c r="X260" s="25"/>
      <c r="Y260" s="25"/>
      <c r="Z260" s="25"/>
      <c r="AA260" s="25"/>
      <c r="AB260" s="25">
        <v>3849957.96</v>
      </c>
      <c r="AC260" s="22">
        <v>2028</v>
      </c>
      <c r="AD260" s="22">
        <v>2029</v>
      </c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41"/>
      <c r="AP260" s="42"/>
      <c r="AQ260" s="40"/>
      <c r="AR260" s="40"/>
      <c r="AS260" s="40"/>
      <c r="AT260" s="40"/>
      <c r="AU260" s="40"/>
      <c r="AV260" s="40"/>
      <c r="AW260" s="40"/>
      <c r="AX260" s="40"/>
      <c r="AY260" s="40"/>
      <c r="AZ260" s="40"/>
      <c r="BA260" s="40"/>
      <c r="BB260" s="40"/>
      <c r="BC260" s="40"/>
      <c r="BD260" s="40"/>
      <c r="BE260" s="40"/>
      <c r="BF260" s="43"/>
      <c r="BG260" s="29"/>
      <c r="BH260" s="29"/>
      <c r="BI260" s="29"/>
      <c r="BJ260" s="29"/>
      <c r="BK260" s="29"/>
      <c r="BL260" s="29"/>
      <c r="BM260" s="29"/>
    </row>
    <row r="261" spans="1:65" ht="79.5" customHeight="1" x14ac:dyDescent="0.35">
      <c r="A261" s="22">
        <v>110</v>
      </c>
      <c r="B261" s="92" t="s">
        <v>328</v>
      </c>
      <c r="C261" s="25">
        <f t="shared" si="23"/>
        <v>3849957.96</v>
      </c>
      <c r="D261" s="25"/>
      <c r="E261" s="31"/>
      <c r="F261" s="25"/>
      <c r="G261" s="25"/>
      <c r="H261" s="25"/>
      <c r="I261" s="25"/>
      <c r="J261" s="31"/>
      <c r="K261" s="25"/>
      <c r="L261" s="25"/>
      <c r="M261" s="25"/>
      <c r="N261" s="31">
        <v>1</v>
      </c>
      <c r="O261" s="25">
        <v>3614984</v>
      </c>
      <c r="P261" s="25"/>
      <c r="Q261" s="25"/>
      <c r="R261" s="25"/>
      <c r="S261" s="25"/>
      <c r="T261" s="31"/>
      <c r="U261" s="25"/>
      <c r="V261" s="25">
        <v>180749.2</v>
      </c>
      <c r="W261" s="25">
        <v>54224.76</v>
      </c>
      <c r="X261" s="25"/>
      <c r="Y261" s="25"/>
      <c r="Z261" s="25"/>
      <c r="AA261" s="25"/>
      <c r="AB261" s="25">
        <v>3849957.96</v>
      </c>
      <c r="AC261" s="22">
        <v>2028</v>
      </c>
      <c r="AD261" s="22">
        <v>2029</v>
      </c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41"/>
      <c r="AP261" s="42"/>
      <c r="AQ261" s="40"/>
      <c r="AR261" s="40"/>
      <c r="AS261" s="40"/>
      <c r="AT261" s="40"/>
      <c r="AU261" s="40"/>
      <c r="AV261" s="40"/>
      <c r="AW261" s="40"/>
      <c r="AX261" s="40"/>
      <c r="AY261" s="40"/>
      <c r="AZ261" s="40"/>
      <c r="BA261" s="40"/>
      <c r="BB261" s="40"/>
      <c r="BC261" s="40"/>
      <c r="BD261" s="40"/>
      <c r="BE261" s="40"/>
      <c r="BF261" s="43"/>
      <c r="BG261" s="29"/>
      <c r="BH261" s="29"/>
      <c r="BI261" s="29"/>
      <c r="BJ261" s="29"/>
      <c r="BK261" s="29"/>
      <c r="BL261" s="29"/>
      <c r="BM261" s="29"/>
    </row>
    <row r="262" spans="1:65" ht="79.5" customHeight="1" x14ac:dyDescent="0.35">
      <c r="A262" s="22">
        <v>111</v>
      </c>
      <c r="B262" s="92" t="s">
        <v>329</v>
      </c>
      <c r="C262" s="25">
        <f t="shared" si="23"/>
        <v>3849957.96</v>
      </c>
      <c r="D262" s="25"/>
      <c r="E262" s="31"/>
      <c r="F262" s="25"/>
      <c r="G262" s="25"/>
      <c r="H262" s="25"/>
      <c r="I262" s="25"/>
      <c r="J262" s="31"/>
      <c r="K262" s="25"/>
      <c r="L262" s="25"/>
      <c r="M262" s="25"/>
      <c r="N262" s="31">
        <v>1</v>
      </c>
      <c r="O262" s="25">
        <v>3614984</v>
      </c>
      <c r="P262" s="25"/>
      <c r="Q262" s="25"/>
      <c r="R262" s="25"/>
      <c r="S262" s="25"/>
      <c r="T262" s="31"/>
      <c r="U262" s="25"/>
      <c r="V262" s="25">
        <v>180749.2</v>
      </c>
      <c r="W262" s="25">
        <v>54224.76</v>
      </c>
      <c r="X262" s="25"/>
      <c r="Y262" s="25"/>
      <c r="Z262" s="25"/>
      <c r="AA262" s="25"/>
      <c r="AB262" s="25">
        <v>3849957.96</v>
      </c>
      <c r="AC262" s="22">
        <v>2028</v>
      </c>
      <c r="AD262" s="22">
        <v>2029</v>
      </c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41"/>
      <c r="AP262" s="42"/>
      <c r="AQ262" s="40"/>
      <c r="AR262" s="40"/>
      <c r="AS262" s="40"/>
      <c r="AT262" s="40"/>
      <c r="AU262" s="40"/>
      <c r="AV262" s="40"/>
      <c r="AW262" s="40"/>
      <c r="AX262" s="40"/>
      <c r="AY262" s="40"/>
      <c r="AZ262" s="40"/>
      <c r="BA262" s="40"/>
      <c r="BB262" s="40"/>
      <c r="BC262" s="40"/>
      <c r="BD262" s="40"/>
      <c r="BE262" s="40"/>
      <c r="BF262" s="43"/>
      <c r="BG262" s="29"/>
      <c r="BH262" s="29"/>
      <c r="BI262" s="29"/>
      <c r="BJ262" s="29"/>
      <c r="BK262" s="29"/>
      <c r="BL262" s="29"/>
      <c r="BM262" s="29"/>
    </row>
    <row r="263" spans="1:65" ht="79.5" customHeight="1" x14ac:dyDescent="0.35">
      <c r="A263" s="22">
        <v>112</v>
      </c>
      <c r="B263" s="92" t="s">
        <v>330</v>
      </c>
      <c r="C263" s="25">
        <f t="shared" si="23"/>
        <v>3849957.96</v>
      </c>
      <c r="D263" s="25"/>
      <c r="E263" s="31"/>
      <c r="F263" s="25"/>
      <c r="G263" s="25"/>
      <c r="H263" s="25"/>
      <c r="I263" s="25"/>
      <c r="J263" s="31"/>
      <c r="K263" s="25"/>
      <c r="L263" s="25"/>
      <c r="M263" s="25"/>
      <c r="N263" s="31">
        <v>1</v>
      </c>
      <c r="O263" s="25">
        <v>3614984</v>
      </c>
      <c r="P263" s="25"/>
      <c r="Q263" s="25"/>
      <c r="R263" s="25"/>
      <c r="S263" s="25"/>
      <c r="T263" s="31"/>
      <c r="U263" s="25"/>
      <c r="V263" s="25">
        <v>180749.2</v>
      </c>
      <c r="W263" s="25">
        <v>54224.76</v>
      </c>
      <c r="X263" s="25"/>
      <c r="Y263" s="25"/>
      <c r="Z263" s="25"/>
      <c r="AA263" s="25"/>
      <c r="AB263" s="25">
        <v>3849957.96</v>
      </c>
      <c r="AC263" s="22">
        <v>2028</v>
      </c>
      <c r="AD263" s="22">
        <v>2029</v>
      </c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41"/>
      <c r="AP263" s="42"/>
      <c r="AQ263" s="40"/>
      <c r="AR263" s="40"/>
      <c r="AS263" s="40"/>
      <c r="AT263" s="40"/>
      <c r="AU263" s="40"/>
      <c r="AV263" s="40"/>
      <c r="AW263" s="40"/>
      <c r="AX263" s="40"/>
      <c r="AY263" s="40"/>
      <c r="AZ263" s="40"/>
      <c r="BA263" s="40"/>
      <c r="BB263" s="40"/>
      <c r="BC263" s="40"/>
      <c r="BD263" s="40"/>
      <c r="BE263" s="40"/>
      <c r="BF263" s="43"/>
      <c r="BG263" s="29"/>
      <c r="BH263" s="29"/>
      <c r="BI263" s="29"/>
      <c r="BJ263" s="29"/>
      <c r="BK263" s="29"/>
      <c r="BL263" s="29"/>
      <c r="BM263" s="29"/>
    </row>
    <row r="264" spans="1:65" ht="79.5" customHeight="1" x14ac:dyDescent="0.35">
      <c r="A264" s="22">
        <v>113</v>
      </c>
      <c r="B264" s="92" t="s">
        <v>331</v>
      </c>
      <c r="C264" s="25">
        <f t="shared" si="23"/>
        <v>3849957.96</v>
      </c>
      <c r="D264" s="25"/>
      <c r="E264" s="31"/>
      <c r="F264" s="25"/>
      <c r="G264" s="25"/>
      <c r="H264" s="25"/>
      <c r="I264" s="25"/>
      <c r="J264" s="31"/>
      <c r="K264" s="25"/>
      <c r="L264" s="25"/>
      <c r="M264" s="25"/>
      <c r="N264" s="31">
        <v>1</v>
      </c>
      <c r="O264" s="25">
        <v>3614984</v>
      </c>
      <c r="P264" s="25"/>
      <c r="Q264" s="25"/>
      <c r="R264" s="25"/>
      <c r="S264" s="25"/>
      <c r="T264" s="31"/>
      <c r="U264" s="25"/>
      <c r="V264" s="25">
        <v>180749.2</v>
      </c>
      <c r="W264" s="25">
        <v>54224.76</v>
      </c>
      <c r="X264" s="25"/>
      <c r="Y264" s="25"/>
      <c r="Z264" s="25"/>
      <c r="AA264" s="25"/>
      <c r="AB264" s="25">
        <v>3849957.96</v>
      </c>
      <c r="AC264" s="22">
        <v>2028</v>
      </c>
      <c r="AD264" s="22">
        <v>2029</v>
      </c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41"/>
      <c r="AP264" s="42"/>
      <c r="AQ264" s="40"/>
      <c r="AR264" s="40"/>
      <c r="AS264" s="40"/>
      <c r="AT264" s="40"/>
      <c r="AU264" s="40"/>
      <c r="AV264" s="40"/>
      <c r="AW264" s="40"/>
      <c r="AX264" s="40"/>
      <c r="AY264" s="40"/>
      <c r="AZ264" s="40"/>
      <c r="BA264" s="40"/>
      <c r="BB264" s="40"/>
      <c r="BC264" s="40"/>
      <c r="BD264" s="40"/>
      <c r="BE264" s="40"/>
      <c r="BF264" s="43"/>
      <c r="BG264" s="29"/>
      <c r="BH264" s="29"/>
      <c r="BI264" s="29"/>
      <c r="BJ264" s="29"/>
      <c r="BK264" s="29"/>
      <c r="BL264" s="29"/>
      <c r="BM264" s="29"/>
    </row>
    <row r="265" spans="1:65" ht="79.5" customHeight="1" x14ac:dyDescent="0.35">
      <c r="A265" s="22">
        <v>114</v>
      </c>
      <c r="B265" s="92" t="s">
        <v>332</v>
      </c>
      <c r="C265" s="25">
        <f t="shared" si="23"/>
        <v>3849957.96</v>
      </c>
      <c r="D265" s="25"/>
      <c r="E265" s="31"/>
      <c r="F265" s="25"/>
      <c r="G265" s="25"/>
      <c r="H265" s="25"/>
      <c r="I265" s="25"/>
      <c r="J265" s="31"/>
      <c r="K265" s="25"/>
      <c r="L265" s="25"/>
      <c r="M265" s="25"/>
      <c r="N265" s="31">
        <v>1</v>
      </c>
      <c r="O265" s="25">
        <v>3614984</v>
      </c>
      <c r="P265" s="25"/>
      <c r="Q265" s="25"/>
      <c r="R265" s="25"/>
      <c r="S265" s="25"/>
      <c r="T265" s="31"/>
      <c r="U265" s="25"/>
      <c r="V265" s="25">
        <v>180749.2</v>
      </c>
      <c r="W265" s="25">
        <v>54224.76</v>
      </c>
      <c r="X265" s="25"/>
      <c r="Y265" s="25"/>
      <c r="Z265" s="25"/>
      <c r="AA265" s="25"/>
      <c r="AB265" s="25">
        <v>3849957.96</v>
      </c>
      <c r="AC265" s="22">
        <v>2028</v>
      </c>
      <c r="AD265" s="22">
        <v>2029</v>
      </c>
      <c r="AE265" s="37"/>
      <c r="AF265" s="37"/>
      <c r="AG265" s="37"/>
      <c r="AH265" s="37"/>
      <c r="AI265" s="37"/>
      <c r="AJ265" s="37"/>
      <c r="AK265" s="37"/>
      <c r="AL265" s="37"/>
      <c r="AM265" s="37"/>
      <c r="AN265" s="37"/>
      <c r="AO265" s="41"/>
      <c r="AP265" s="42"/>
      <c r="AQ265" s="40"/>
      <c r="AR265" s="40"/>
      <c r="AS265" s="40"/>
      <c r="AT265" s="40"/>
      <c r="AU265" s="40"/>
      <c r="AV265" s="40"/>
      <c r="AW265" s="40"/>
      <c r="AX265" s="40"/>
      <c r="AY265" s="40"/>
      <c r="AZ265" s="40"/>
      <c r="BA265" s="40"/>
      <c r="BB265" s="40"/>
      <c r="BC265" s="40"/>
      <c r="BD265" s="40"/>
      <c r="BE265" s="40"/>
      <c r="BF265" s="43"/>
      <c r="BG265" s="29"/>
      <c r="BH265" s="29"/>
      <c r="BI265" s="29"/>
      <c r="BJ265" s="29"/>
      <c r="BK265" s="29"/>
      <c r="BL265" s="29"/>
      <c r="BM265" s="29"/>
    </row>
    <row r="266" spans="1:65" ht="79.5" customHeight="1" x14ac:dyDescent="0.35">
      <c r="A266" s="22">
        <v>115</v>
      </c>
      <c r="B266" s="92" t="s">
        <v>333</v>
      </c>
      <c r="C266" s="25">
        <f t="shared" si="23"/>
        <v>3849957.96</v>
      </c>
      <c r="D266" s="25"/>
      <c r="E266" s="31"/>
      <c r="F266" s="25"/>
      <c r="G266" s="25"/>
      <c r="H266" s="25"/>
      <c r="I266" s="25"/>
      <c r="J266" s="31"/>
      <c r="K266" s="25"/>
      <c r="L266" s="25"/>
      <c r="M266" s="25"/>
      <c r="N266" s="31">
        <v>1</v>
      </c>
      <c r="O266" s="25">
        <v>3614984</v>
      </c>
      <c r="P266" s="25"/>
      <c r="Q266" s="25"/>
      <c r="R266" s="25"/>
      <c r="S266" s="25"/>
      <c r="T266" s="31"/>
      <c r="U266" s="25"/>
      <c r="V266" s="25">
        <v>180749.2</v>
      </c>
      <c r="W266" s="25">
        <v>54224.76</v>
      </c>
      <c r="X266" s="25"/>
      <c r="Y266" s="25"/>
      <c r="Z266" s="25"/>
      <c r="AA266" s="25"/>
      <c r="AB266" s="25">
        <v>3849957.96</v>
      </c>
      <c r="AC266" s="22">
        <v>2028</v>
      </c>
      <c r="AD266" s="22">
        <v>2029</v>
      </c>
      <c r="AE266" s="37"/>
      <c r="AF266" s="37"/>
      <c r="AG266" s="37"/>
      <c r="AH266" s="37"/>
      <c r="AI266" s="37"/>
      <c r="AJ266" s="37"/>
      <c r="AK266" s="37"/>
      <c r="AL266" s="37"/>
      <c r="AM266" s="37"/>
      <c r="AN266" s="37"/>
      <c r="AO266" s="41"/>
      <c r="AP266" s="42"/>
      <c r="AQ266" s="40"/>
      <c r="AR266" s="40"/>
      <c r="AS266" s="40"/>
      <c r="AT266" s="40"/>
      <c r="AU266" s="40"/>
      <c r="AV266" s="40"/>
      <c r="AW266" s="40"/>
      <c r="AX266" s="40"/>
      <c r="AY266" s="40"/>
      <c r="AZ266" s="40"/>
      <c r="BA266" s="40"/>
      <c r="BB266" s="40"/>
      <c r="BC266" s="40"/>
      <c r="BD266" s="40"/>
      <c r="BE266" s="40"/>
      <c r="BF266" s="43"/>
      <c r="BG266" s="29"/>
      <c r="BH266" s="29"/>
      <c r="BI266" s="29"/>
      <c r="BJ266" s="29"/>
      <c r="BK266" s="29"/>
      <c r="BL266" s="29"/>
      <c r="BM266" s="29"/>
    </row>
    <row r="267" spans="1:65" ht="79.5" customHeight="1" x14ac:dyDescent="0.35">
      <c r="A267" s="22">
        <v>116</v>
      </c>
      <c r="B267" s="92" t="s">
        <v>334</v>
      </c>
      <c r="C267" s="25">
        <f t="shared" si="23"/>
        <v>3849957.96</v>
      </c>
      <c r="D267" s="25"/>
      <c r="E267" s="31"/>
      <c r="F267" s="25"/>
      <c r="G267" s="25"/>
      <c r="H267" s="25"/>
      <c r="I267" s="25"/>
      <c r="J267" s="31"/>
      <c r="K267" s="25"/>
      <c r="L267" s="25"/>
      <c r="M267" s="25"/>
      <c r="N267" s="31">
        <v>1</v>
      </c>
      <c r="O267" s="25">
        <v>3614984</v>
      </c>
      <c r="P267" s="25"/>
      <c r="Q267" s="25"/>
      <c r="R267" s="25"/>
      <c r="S267" s="25"/>
      <c r="T267" s="31"/>
      <c r="U267" s="25"/>
      <c r="V267" s="25">
        <v>180749.2</v>
      </c>
      <c r="W267" s="25">
        <v>54224.76</v>
      </c>
      <c r="X267" s="25"/>
      <c r="Y267" s="25"/>
      <c r="Z267" s="25"/>
      <c r="AA267" s="25"/>
      <c r="AB267" s="25">
        <v>3849957.96</v>
      </c>
      <c r="AC267" s="22">
        <v>2028</v>
      </c>
      <c r="AD267" s="22">
        <v>2029</v>
      </c>
      <c r="AE267" s="37"/>
      <c r="AF267" s="37"/>
      <c r="AG267" s="37"/>
      <c r="AH267" s="37"/>
      <c r="AI267" s="37"/>
      <c r="AJ267" s="37"/>
      <c r="AK267" s="37"/>
      <c r="AL267" s="37"/>
      <c r="AM267" s="37"/>
      <c r="AN267" s="37"/>
      <c r="AO267" s="41"/>
      <c r="AP267" s="42"/>
      <c r="AQ267" s="40"/>
      <c r="AR267" s="40"/>
      <c r="AS267" s="40"/>
      <c r="AT267" s="40"/>
      <c r="AU267" s="40"/>
      <c r="AV267" s="40"/>
      <c r="AW267" s="40"/>
      <c r="AX267" s="40"/>
      <c r="AY267" s="40"/>
      <c r="AZ267" s="40"/>
      <c r="BA267" s="40"/>
      <c r="BB267" s="40"/>
      <c r="BC267" s="40"/>
      <c r="BD267" s="40"/>
      <c r="BE267" s="40"/>
      <c r="BF267" s="43"/>
      <c r="BG267" s="29"/>
      <c r="BH267" s="29"/>
      <c r="BI267" s="29"/>
      <c r="BJ267" s="29"/>
      <c r="BK267" s="29"/>
      <c r="BL267" s="29"/>
      <c r="BM267" s="29"/>
    </row>
    <row r="268" spans="1:65" ht="79.5" customHeight="1" x14ac:dyDescent="0.35">
      <c r="A268" s="22">
        <v>117</v>
      </c>
      <c r="B268" s="92" t="s">
        <v>335</v>
      </c>
      <c r="C268" s="25">
        <f t="shared" si="23"/>
        <v>7699915.9199999999</v>
      </c>
      <c r="D268" s="25"/>
      <c r="E268" s="31"/>
      <c r="F268" s="25"/>
      <c r="G268" s="25"/>
      <c r="H268" s="25"/>
      <c r="I268" s="25"/>
      <c r="J268" s="31"/>
      <c r="K268" s="25"/>
      <c r="L268" s="25"/>
      <c r="M268" s="25"/>
      <c r="N268" s="31">
        <v>2</v>
      </c>
      <c r="O268" s="25">
        <v>7229968</v>
      </c>
      <c r="P268" s="25"/>
      <c r="Q268" s="25"/>
      <c r="R268" s="25"/>
      <c r="S268" s="25"/>
      <c r="T268" s="31"/>
      <c r="U268" s="25"/>
      <c r="V268" s="25">
        <v>361498.4</v>
      </c>
      <c r="W268" s="25">
        <v>108449.52</v>
      </c>
      <c r="X268" s="25"/>
      <c r="Y268" s="25"/>
      <c r="Z268" s="25"/>
      <c r="AA268" s="25"/>
      <c r="AB268" s="25">
        <v>7699915.9199999999</v>
      </c>
      <c r="AC268" s="22">
        <v>2028</v>
      </c>
      <c r="AD268" s="22">
        <v>2029</v>
      </c>
      <c r="AE268" s="37"/>
      <c r="AF268" s="37"/>
      <c r="AG268" s="37"/>
      <c r="AH268" s="37"/>
      <c r="AI268" s="37"/>
      <c r="AJ268" s="37"/>
      <c r="AK268" s="37"/>
      <c r="AL268" s="37"/>
      <c r="AM268" s="37"/>
      <c r="AN268" s="37"/>
      <c r="AO268" s="41"/>
      <c r="AP268" s="42"/>
      <c r="AQ268" s="40"/>
      <c r="AR268" s="40"/>
      <c r="AS268" s="40"/>
      <c r="AT268" s="40"/>
      <c r="AU268" s="40"/>
      <c r="AV268" s="40"/>
      <c r="AW268" s="40"/>
      <c r="AX268" s="40"/>
      <c r="AY268" s="40"/>
      <c r="AZ268" s="40"/>
      <c r="BA268" s="40"/>
      <c r="BB268" s="40"/>
      <c r="BC268" s="40"/>
      <c r="BD268" s="40"/>
      <c r="BE268" s="40"/>
      <c r="BF268" s="43"/>
      <c r="BG268" s="29"/>
      <c r="BH268" s="29"/>
      <c r="BI268" s="29"/>
      <c r="BJ268" s="29"/>
      <c r="BK268" s="29"/>
      <c r="BL268" s="29"/>
      <c r="BM268" s="29"/>
    </row>
    <row r="269" spans="1:65" ht="79.5" customHeight="1" x14ac:dyDescent="0.35">
      <c r="A269" s="22">
        <v>118</v>
      </c>
      <c r="B269" s="92" t="s">
        <v>336</v>
      </c>
      <c r="C269" s="25">
        <f t="shared" si="23"/>
        <v>7699915.9199999999</v>
      </c>
      <c r="D269" s="25"/>
      <c r="E269" s="31"/>
      <c r="F269" s="25"/>
      <c r="G269" s="25"/>
      <c r="H269" s="25"/>
      <c r="I269" s="25"/>
      <c r="J269" s="31"/>
      <c r="K269" s="25"/>
      <c r="L269" s="25"/>
      <c r="M269" s="25"/>
      <c r="N269" s="31">
        <v>2</v>
      </c>
      <c r="O269" s="25">
        <v>7229968</v>
      </c>
      <c r="P269" s="25"/>
      <c r="Q269" s="25"/>
      <c r="R269" s="25"/>
      <c r="S269" s="25"/>
      <c r="T269" s="31"/>
      <c r="U269" s="25"/>
      <c r="V269" s="25">
        <v>361498.4</v>
      </c>
      <c r="W269" s="25">
        <v>108449.52</v>
      </c>
      <c r="X269" s="25"/>
      <c r="Y269" s="25"/>
      <c r="Z269" s="25"/>
      <c r="AA269" s="25"/>
      <c r="AB269" s="25">
        <v>7699915.9199999999</v>
      </c>
      <c r="AC269" s="22">
        <v>2028</v>
      </c>
      <c r="AD269" s="22">
        <v>2029</v>
      </c>
      <c r="AE269" s="37"/>
      <c r="AF269" s="37"/>
      <c r="AG269" s="37"/>
      <c r="AH269" s="37"/>
      <c r="AI269" s="37"/>
      <c r="AJ269" s="37"/>
      <c r="AK269" s="37"/>
      <c r="AL269" s="37"/>
      <c r="AM269" s="37"/>
      <c r="AN269" s="37"/>
      <c r="AO269" s="41"/>
      <c r="AP269" s="42"/>
      <c r="AQ269" s="40"/>
      <c r="AR269" s="40"/>
      <c r="AS269" s="40"/>
      <c r="AT269" s="40"/>
      <c r="AU269" s="40"/>
      <c r="AV269" s="40"/>
      <c r="AW269" s="40"/>
      <c r="AX269" s="40"/>
      <c r="AY269" s="40"/>
      <c r="AZ269" s="40"/>
      <c r="BA269" s="40"/>
      <c r="BB269" s="40"/>
      <c r="BC269" s="40"/>
      <c r="BD269" s="40"/>
      <c r="BE269" s="40"/>
      <c r="BF269" s="43"/>
      <c r="BG269" s="29"/>
      <c r="BH269" s="29"/>
      <c r="BI269" s="29"/>
      <c r="BJ269" s="29"/>
      <c r="BK269" s="29"/>
      <c r="BL269" s="29"/>
      <c r="BM269" s="29"/>
    </row>
    <row r="270" spans="1:65" ht="79.5" customHeight="1" x14ac:dyDescent="0.35">
      <c r="A270" s="22">
        <v>119</v>
      </c>
      <c r="B270" s="92" t="s">
        <v>337</v>
      </c>
      <c r="C270" s="25">
        <f t="shared" si="23"/>
        <v>3849957.96</v>
      </c>
      <c r="D270" s="25"/>
      <c r="E270" s="31"/>
      <c r="F270" s="25"/>
      <c r="G270" s="25"/>
      <c r="H270" s="25"/>
      <c r="I270" s="25"/>
      <c r="J270" s="31"/>
      <c r="K270" s="25"/>
      <c r="L270" s="25"/>
      <c r="M270" s="25"/>
      <c r="N270" s="31">
        <v>1</v>
      </c>
      <c r="O270" s="25">
        <v>3614984</v>
      </c>
      <c r="P270" s="25"/>
      <c r="Q270" s="25"/>
      <c r="R270" s="25"/>
      <c r="S270" s="25"/>
      <c r="T270" s="31"/>
      <c r="U270" s="25"/>
      <c r="V270" s="25">
        <v>180749.2</v>
      </c>
      <c r="W270" s="25">
        <v>54224.76</v>
      </c>
      <c r="X270" s="25"/>
      <c r="Y270" s="25"/>
      <c r="Z270" s="25"/>
      <c r="AA270" s="25"/>
      <c r="AB270" s="25">
        <v>3849957.96</v>
      </c>
      <c r="AC270" s="22">
        <v>2028</v>
      </c>
      <c r="AD270" s="22">
        <v>2029</v>
      </c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41"/>
      <c r="AP270" s="42"/>
      <c r="AQ270" s="40"/>
      <c r="AR270" s="40"/>
      <c r="AS270" s="40"/>
      <c r="AT270" s="40"/>
      <c r="AU270" s="40"/>
      <c r="AV270" s="40"/>
      <c r="AW270" s="40"/>
      <c r="AX270" s="40"/>
      <c r="AY270" s="40"/>
      <c r="AZ270" s="40"/>
      <c r="BA270" s="40"/>
      <c r="BB270" s="40"/>
      <c r="BC270" s="40"/>
      <c r="BD270" s="40"/>
      <c r="BE270" s="40"/>
      <c r="BF270" s="43"/>
      <c r="BG270" s="29"/>
      <c r="BH270" s="29"/>
      <c r="BI270" s="29"/>
      <c r="BJ270" s="29"/>
      <c r="BK270" s="29"/>
      <c r="BL270" s="29"/>
      <c r="BM270" s="29"/>
    </row>
    <row r="271" spans="1:65" ht="79.5" customHeight="1" x14ac:dyDescent="0.35">
      <c r="A271" s="22">
        <v>120</v>
      </c>
      <c r="B271" s="92" t="s">
        <v>338</v>
      </c>
      <c r="C271" s="25">
        <f t="shared" si="23"/>
        <v>3849957.96</v>
      </c>
      <c r="D271" s="25"/>
      <c r="E271" s="31"/>
      <c r="F271" s="25"/>
      <c r="G271" s="25"/>
      <c r="H271" s="25"/>
      <c r="I271" s="25"/>
      <c r="J271" s="31"/>
      <c r="K271" s="25"/>
      <c r="L271" s="25"/>
      <c r="M271" s="25"/>
      <c r="N271" s="31">
        <v>1</v>
      </c>
      <c r="O271" s="25">
        <v>3614984</v>
      </c>
      <c r="P271" s="25"/>
      <c r="Q271" s="25"/>
      <c r="R271" s="25"/>
      <c r="S271" s="25"/>
      <c r="T271" s="31"/>
      <c r="U271" s="25"/>
      <c r="V271" s="25">
        <v>180749.2</v>
      </c>
      <c r="W271" s="25">
        <v>54224.76</v>
      </c>
      <c r="X271" s="25"/>
      <c r="Y271" s="25"/>
      <c r="Z271" s="25"/>
      <c r="AA271" s="25"/>
      <c r="AB271" s="25">
        <v>3849957.96</v>
      </c>
      <c r="AC271" s="22">
        <v>2028</v>
      </c>
      <c r="AD271" s="22">
        <v>2029</v>
      </c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41"/>
      <c r="AP271" s="42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3"/>
      <c r="BG271" s="29"/>
      <c r="BH271" s="29"/>
      <c r="BI271" s="29"/>
      <c r="BJ271" s="29"/>
      <c r="BK271" s="29"/>
      <c r="BL271" s="29"/>
      <c r="BM271" s="29"/>
    </row>
    <row r="272" spans="1:65" ht="79.5" customHeight="1" x14ac:dyDescent="0.35">
      <c r="A272" s="22">
        <v>121</v>
      </c>
      <c r="B272" s="92" t="s">
        <v>339</v>
      </c>
      <c r="C272" s="25">
        <f t="shared" si="23"/>
        <v>3849957.96</v>
      </c>
      <c r="D272" s="25"/>
      <c r="E272" s="31"/>
      <c r="F272" s="25"/>
      <c r="G272" s="25"/>
      <c r="H272" s="25"/>
      <c r="I272" s="25"/>
      <c r="J272" s="31"/>
      <c r="K272" s="25"/>
      <c r="L272" s="25"/>
      <c r="M272" s="25"/>
      <c r="N272" s="31">
        <v>1</v>
      </c>
      <c r="O272" s="25">
        <v>3614984</v>
      </c>
      <c r="P272" s="25"/>
      <c r="Q272" s="25"/>
      <c r="R272" s="25"/>
      <c r="S272" s="25"/>
      <c r="T272" s="31"/>
      <c r="U272" s="25"/>
      <c r="V272" s="25">
        <v>180749.2</v>
      </c>
      <c r="W272" s="25">
        <v>54224.76</v>
      </c>
      <c r="X272" s="25"/>
      <c r="Y272" s="25"/>
      <c r="Z272" s="25"/>
      <c r="AA272" s="25"/>
      <c r="AB272" s="25">
        <v>3849957.96</v>
      </c>
      <c r="AC272" s="22">
        <v>2028</v>
      </c>
      <c r="AD272" s="22">
        <v>2029</v>
      </c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41"/>
      <c r="AP272" s="42"/>
      <c r="AQ272" s="40"/>
      <c r="AR272" s="40"/>
      <c r="AS272" s="40"/>
      <c r="AT272" s="40"/>
      <c r="AU272" s="40"/>
      <c r="AV272" s="40"/>
      <c r="AW272" s="40"/>
      <c r="AX272" s="40"/>
      <c r="AY272" s="40"/>
      <c r="AZ272" s="40"/>
      <c r="BA272" s="40"/>
      <c r="BB272" s="40"/>
      <c r="BC272" s="40"/>
      <c r="BD272" s="40"/>
      <c r="BE272" s="40"/>
      <c r="BF272" s="43"/>
      <c r="BG272" s="29"/>
      <c r="BH272" s="29"/>
      <c r="BI272" s="29"/>
      <c r="BJ272" s="29"/>
      <c r="BK272" s="29"/>
      <c r="BL272" s="29"/>
      <c r="BM272" s="29"/>
    </row>
    <row r="273" spans="1:65" ht="79.5" customHeight="1" x14ac:dyDescent="0.35">
      <c r="A273" s="22">
        <v>122</v>
      </c>
      <c r="B273" s="92" t="s">
        <v>340</v>
      </c>
      <c r="C273" s="25">
        <f t="shared" si="23"/>
        <v>3849957.96</v>
      </c>
      <c r="D273" s="25"/>
      <c r="E273" s="31"/>
      <c r="F273" s="25"/>
      <c r="G273" s="25"/>
      <c r="H273" s="25"/>
      <c r="I273" s="25"/>
      <c r="J273" s="31"/>
      <c r="K273" s="25"/>
      <c r="L273" s="25"/>
      <c r="M273" s="25"/>
      <c r="N273" s="31">
        <v>1</v>
      </c>
      <c r="O273" s="25">
        <v>3614984</v>
      </c>
      <c r="P273" s="25"/>
      <c r="Q273" s="25"/>
      <c r="R273" s="25"/>
      <c r="S273" s="25"/>
      <c r="T273" s="31"/>
      <c r="U273" s="25"/>
      <c r="V273" s="25">
        <v>180749.2</v>
      </c>
      <c r="W273" s="25">
        <v>54224.76</v>
      </c>
      <c r="X273" s="25"/>
      <c r="Y273" s="25"/>
      <c r="Z273" s="25"/>
      <c r="AA273" s="25"/>
      <c r="AB273" s="25">
        <v>3849957.96</v>
      </c>
      <c r="AC273" s="22">
        <v>2028</v>
      </c>
      <c r="AD273" s="22">
        <v>2029</v>
      </c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41"/>
      <c r="AP273" s="42"/>
      <c r="AQ273" s="40"/>
      <c r="AR273" s="40"/>
      <c r="AS273" s="40"/>
      <c r="AT273" s="40"/>
      <c r="AU273" s="40"/>
      <c r="AV273" s="40"/>
      <c r="AW273" s="40"/>
      <c r="AX273" s="40"/>
      <c r="AY273" s="40"/>
      <c r="AZ273" s="40"/>
      <c r="BA273" s="40"/>
      <c r="BB273" s="40"/>
      <c r="BC273" s="40"/>
      <c r="BD273" s="40"/>
      <c r="BE273" s="40"/>
      <c r="BF273" s="43"/>
      <c r="BG273" s="29"/>
      <c r="BH273" s="29"/>
      <c r="BI273" s="29"/>
      <c r="BJ273" s="29"/>
      <c r="BK273" s="29"/>
      <c r="BL273" s="29"/>
      <c r="BM273" s="29"/>
    </row>
    <row r="274" spans="1:65" ht="79.5" customHeight="1" x14ac:dyDescent="0.35">
      <c r="A274" s="22">
        <v>123</v>
      </c>
      <c r="B274" s="92" t="s">
        <v>341</v>
      </c>
      <c r="C274" s="25">
        <f t="shared" si="23"/>
        <v>7699915.9199999999</v>
      </c>
      <c r="D274" s="25"/>
      <c r="E274" s="31"/>
      <c r="F274" s="25"/>
      <c r="G274" s="25"/>
      <c r="H274" s="25"/>
      <c r="I274" s="25"/>
      <c r="J274" s="31"/>
      <c r="K274" s="25"/>
      <c r="L274" s="25"/>
      <c r="M274" s="25"/>
      <c r="N274" s="31">
        <v>2</v>
      </c>
      <c r="O274" s="25">
        <v>7229968</v>
      </c>
      <c r="P274" s="25"/>
      <c r="Q274" s="25"/>
      <c r="R274" s="25"/>
      <c r="S274" s="25"/>
      <c r="T274" s="31"/>
      <c r="U274" s="25"/>
      <c r="V274" s="25">
        <v>361498.4</v>
      </c>
      <c r="W274" s="25">
        <v>108449.52</v>
      </c>
      <c r="X274" s="25"/>
      <c r="Y274" s="25"/>
      <c r="Z274" s="25"/>
      <c r="AA274" s="25"/>
      <c r="AB274" s="25">
        <v>7699915.9199999999</v>
      </c>
      <c r="AC274" s="22">
        <v>2028</v>
      </c>
      <c r="AD274" s="22">
        <v>2029</v>
      </c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41"/>
      <c r="AP274" s="42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3"/>
      <c r="BG274" s="29"/>
      <c r="BH274" s="29"/>
      <c r="BI274" s="29"/>
      <c r="BJ274" s="29"/>
      <c r="BK274" s="29"/>
      <c r="BL274" s="29"/>
      <c r="BM274" s="29"/>
    </row>
    <row r="275" spans="1:65" ht="79.5" customHeight="1" x14ac:dyDescent="0.35">
      <c r="A275" s="22">
        <v>124</v>
      </c>
      <c r="B275" s="92" t="s">
        <v>31</v>
      </c>
      <c r="C275" s="25">
        <f t="shared" si="23"/>
        <v>2951477.1</v>
      </c>
      <c r="D275" s="25"/>
      <c r="E275" s="31"/>
      <c r="F275" s="25"/>
      <c r="G275" s="25"/>
      <c r="H275" s="25"/>
      <c r="I275" s="25"/>
      <c r="J275" s="31">
        <v>1</v>
      </c>
      <c r="K275" s="25">
        <v>2771340</v>
      </c>
      <c r="L275" s="25"/>
      <c r="M275" s="25"/>
      <c r="N275" s="31"/>
      <c r="O275" s="25"/>
      <c r="P275" s="25"/>
      <c r="Q275" s="25"/>
      <c r="R275" s="25"/>
      <c r="S275" s="25"/>
      <c r="T275" s="31"/>
      <c r="U275" s="25"/>
      <c r="V275" s="25">
        <v>138567</v>
      </c>
      <c r="W275" s="25">
        <v>41570.1</v>
      </c>
      <c r="X275" s="25"/>
      <c r="Y275" s="25"/>
      <c r="Z275" s="25"/>
      <c r="AA275" s="25"/>
      <c r="AB275" s="25">
        <v>2951477.1</v>
      </c>
      <c r="AC275" s="22">
        <v>2028</v>
      </c>
      <c r="AD275" s="22">
        <v>2028</v>
      </c>
      <c r="AE275" s="37"/>
      <c r="AF275" s="37"/>
      <c r="AG275" s="37"/>
      <c r="AH275" s="37"/>
      <c r="AI275" s="37"/>
      <c r="AJ275" s="37"/>
      <c r="AK275" s="37"/>
      <c r="AL275" s="37"/>
      <c r="AM275" s="37"/>
      <c r="AN275" s="37"/>
      <c r="AO275" s="41"/>
      <c r="AP275" s="42"/>
      <c r="AQ275" s="40"/>
      <c r="AR275" s="40"/>
      <c r="AS275" s="40"/>
      <c r="AT275" s="40"/>
      <c r="AU275" s="40"/>
      <c r="AV275" s="40"/>
      <c r="AW275" s="40"/>
      <c r="AX275" s="40"/>
      <c r="AY275" s="40"/>
      <c r="AZ275" s="40"/>
      <c r="BA275" s="40"/>
      <c r="BB275" s="40"/>
      <c r="BC275" s="40"/>
      <c r="BD275" s="40"/>
      <c r="BE275" s="40"/>
      <c r="BF275" s="43"/>
      <c r="BG275" s="29"/>
      <c r="BH275" s="29"/>
      <c r="BI275" s="29"/>
      <c r="BJ275" s="29"/>
      <c r="BK275" s="29"/>
      <c r="BL275" s="29"/>
      <c r="BM275" s="29"/>
    </row>
    <row r="276" spans="1:65" ht="79.5" customHeight="1" x14ac:dyDescent="0.35">
      <c r="A276" s="22">
        <v>125</v>
      </c>
      <c r="B276" s="92" t="s">
        <v>135</v>
      </c>
      <c r="C276" s="25">
        <f t="shared" si="23"/>
        <v>2951477.1</v>
      </c>
      <c r="D276" s="25"/>
      <c r="E276" s="31"/>
      <c r="F276" s="25"/>
      <c r="G276" s="25"/>
      <c r="H276" s="25"/>
      <c r="I276" s="25"/>
      <c r="J276" s="31">
        <v>1</v>
      </c>
      <c r="K276" s="25">
        <v>2771340</v>
      </c>
      <c r="L276" s="25"/>
      <c r="M276" s="25"/>
      <c r="N276" s="31"/>
      <c r="O276" s="25"/>
      <c r="P276" s="25"/>
      <c r="Q276" s="25"/>
      <c r="R276" s="25"/>
      <c r="S276" s="25"/>
      <c r="T276" s="31"/>
      <c r="U276" s="25"/>
      <c r="V276" s="25">
        <v>138567</v>
      </c>
      <c r="W276" s="25">
        <v>41570.1</v>
      </c>
      <c r="X276" s="25"/>
      <c r="Y276" s="25"/>
      <c r="Z276" s="25"/>
      <c r="AA276" s="25"/>
      <c r="AB276" s="25">
        <v>2951477.1</v>
      </c>
      <c r="AC276" s="22">
        <v>2028</v>
      </c>
      <c r="AD276" s="22">
        <v>2028</v>
      </c>
      <c r="AE276" s="37"/>
      <c r="AF276" s="37"/>
      <c r="AG276" s="37"/>
      <c r="AH276" s="37"/>
      <c r="AI276" s="37"/>
      <c r="AJ276" s="37"/>
      <c r="AK276" s="37"/>
      <c r="AL276" s="37"/>
      <c r="AM276" s="37"/>
      <c r="AN276" s="37"/>
      <c r="AO276" s="41"/>
      <c r="AP276" s="42"/>
      <c r="AQ276" s="40"/>
      <c r="AR276" s="40"/>
      <c r="AS276" s="40"/>
      <c r="AT276" s="40"/>
      <c r="AU276" s="40"/>
      <c r="AV276" s="40"/>
      <c r="AW276" s="40"/>
      <c r="AX276" s="40"/>
      <c r="AY276" s="40"/>
      <c r="AZ276" s="40"/>
      <c r="BA276" s="40"/>
      <c r="BB276" s="40"/>
      <c r="BC276" s="40"/>
      <c r="BD276" s="40"/>
      <c r="BE276" s="40"/>
      <c r="BF276" s="43"/>
      <c r="BG276" s="29"/>
      <c r="BH276" s="29"/>
      <c r="BI276" s="29"/>
      <c r="BJ276" s="29"/>
      <c r="BK276" s="29"/>
      <c r="BL276" s="29"/>
      <c r="BM276" s="29"/>
    </row>
    <row r="277" spans="1:65" ht="79.5" customHeight="1" x14ac:dyDescent="0.35">
      <c r="A277" s="22">
        <v>126</v>
      </c>
      <c r="B277" s="92" t="s">
        <v>136</v>
      </c>
      <c r="C277" s="25">
        <f t="shared" si="23"/>
        <v>2951477.1</v>
      </c>
      <c r="D277" s="25"/>
      <c r="E277" s="31"/>
      <c r="F277" s="25"/>
      <c r="G277" s="25"/>
      <c r="H277" s="25"/>
      <c r="I277" s="25"/>
      <c r="J277" s="31">
        <v>1</v>
      </c>
      <c r="K277" s="25">
        <v>2771340</v>
      </c>
      <c r="L277" s="25"/>
      <c r="M277" s="25"/>
      <c r="N277" s="31"/>
      <c r="O277" s="25"/>
      <c r="P277" s="25"/>
      <c r="Q277" s="25"/>
      <c r="R277" s="25"/>
      <c r="S277" s="25"/>
      <c r="T277" s="31"/>
      <c r="U277" s="25"/>
      <c r="V277" s="25">
        <v>138567</v>
      </c>
      <c r="W277" s="25">
        <v>41570.1</v>
      </c>
      <c r="X277" s="25"/>
      <c r="Y277" s="25"/>
      <c r="Z277" s="25"/>
      <c r="AA277" s="25"/>
      <c r="AB277" s="25">
        <v>2951477.1</v>
      </c>
      <c r="AC277" s="22">
        <v>2028</v>
      </c>
      <c r="AD277" s="22">
        <v>2028</v>
      </c>
      <c r="AE277" s="37"/>
      <c r="AF277" s="37"/>
      <c r="AG277" s="37"/>
      <c r="AH277" s="37"/>
      <c r="AI277" s="37"/>
      <c r="AJ277" s="37"/>
      <c r="AK277" s="37"/>
      <c r="AL277" s="37"/>
      <c r="AM277" s="37"/>
      <c r="AN277" s="37"/>
      <c r="AO277" s="41"/>
      <c r="AP277" s="42"/>
      <c r="AQ277" s="40"/>
      <c r="AR277" s="40"/>
      <c r="AS277" s="40"/>
      <c r="AT277" s="40"/>
      <c r="AU277" s="40"/>
      <c r="AV277" s="40"/>
      <c r="AW277" s="40"/>
      <c r="AX277" s="40"/>
      <c r="AY277" s="40"/>
      <c r="AZ277" s="40"/>
      <c r="BA277" s="40"/>
      <c r="BB277" s="40"/>
      <c r="BC277" s="40"/>
      <c r="BD277" s="40"/>
      <c r="BE277" s="40"/>
      <c r="BF277" s="43"/>
      <c r="BG277" s="29"/>
      <c r="BH277" s="29"/>
      <c r="BI277" s="29"/>
      <c r="BJ277" s="29"/>
      <c r="BK277" s="29"/>
      <c r="BL277" s="29"/>
      <c r="BM277" s="29"/>
    </row>
    <row r="278" spans="1:65" s="26" customFormat="1" ht="79.5" customHeight="1" x14ac:dyDescent="0.35">
      <c r="A278" s="22">
        <v>127</v>
      </c>
      <c r="B278" s="100" t="s">
        <v>137</v>
      </c>
      <c r="C278" s="25">
        <f t="shared" si="23"/>
        <v>24390271.530000001</v>
      </c>
      <c r="D278" s="23">
        <v>2102535.0499999998</v>
      </c>
      <c r="E278" s="24"/>
      <c r="F278" s="23"/>
      <c r="G278" s="23">
        <v>2814763.9</v>
      </c>
      <c r="H278" s="23"/>
      <c r="I278" s="23">
        <v>10651634.699999999</v>
      </c>
      <c r="J278" s="24">
        <v>1</v>
      </c>
      <c r="K278" s="23">
        <v>2771340</v>
      </c>
      <c r="L278" s="23">
        <v>4561389.76</v>
      </c>
      <c r="M278" s="23"/>
      <c r="N278" s="24"/>
      <c r="O278" s="23"/>
      <c r="P278" s="23"/>
      <c r="Q278" s="23"/>
      <c r="R278" s="23"/>
      <c r="S278" s="23"/>
      <c r="T278" s="31"/>
      <c r="U278" s="25"/>
      <c r="V278" s="23">
        <v>1145083.17</v>
      </c>
      <c r="W278" s="23">
        <v>343524.95</v>
      </c>
      <c r="X278" s="23"/>
      <c r="Y278" s="23"/>
      <c r="Z278" s="23"/>
      <c r="AA278" s="23"/>
      <c r="AB278" s="23">
        <v>24390271.530000001</v>
      </c>
      <c r="AC278" s="22">
        <v>2028</v>
      </c>
      <c r="AD278" s="22">
        <v>2028</v>
      </c>
    </row>
    <row r="279" spans="1:65" s="26" customFormat="1" ht="79.5" customHeight="1" x14ac:dyDescent="0.35">
      <c r="A279" s="22">
        <v>128</v>
      </c>
      <c r="B279" s="92" t="s">
        <v>345</v>
      </c>
      <c r="C279" s="25">
        <f t="shared" si="23"/>
        <v>85647919.409999996</v>
      </c>
      <c r="D279" s="25">
        <v>10208120.640000001</v>
      </c>
      <c r="E279" s="31"/>
      <c r="F279" s="25"/>
      <c r="G279" s="25">
        <v>7019715.5999999996</v>
      </c>
      <c r="H279" s="25">
        <v>10075019.91</v>
      </c>
      <c r="I279" s="25">
        <v>38567386.030000001</v>
      </c>
      <c r="J279" s="31">
        <v>1</v>
      </c>
      <c r="K279" s="25">
        <v>2771340</v>
      </c>
      <c r="L279" s="25">
        <v>11778999.43</v>
      </c>
      <c r="M279" s="25"/>
      <c r="N279" s="31"/>
      <c r="O279" s="25"/>
      <c r="P279" s="25"/>
      <c r="Q279" s="25"/>
      <c r="R279" s="25"/>
      <c r="S279" s="25"/>
      <c r="T279" s="31"/>
      <c r="U279" s="25"/>
      <c r="V279" s="25">
        <v>4021029.08</v>
      </c>
      <c r="W279" s="25">
        <v>1206308.72</v>
      </c>
      <c r="X279" s="25"/>
      <c r="Y279" s="25"/>
      <c r="Z279" s="25"/>
      <c r="AA279" s="25"/>
      <c r="AB279" s="25">
        <v>85647919.409999996</v>
      </c>
      <c r="AC279" s="22">
        <v>2028</v>
      </c>
      <c r="AD279" s="22">
        <v>2028</v>
      </c>
    </row>
    <row r="280" spans="1:65" s="26" customFormat="1" ht="79.5" customHeight="1" x14ac:dyDescent="0.35">
      <c r="A280" s="22">
        <v>129</v>
      </c>
      <c r="B280" s="92" t="s">
        <v>342</v>
      </c>
      <c r="C280" s="25">
        <f t="shared" si="23"/>
        <v>7699915.9199999999</v>
      </c>
      <c r="D280" s="25"/>
      <c r="E280" s="31"/>
      <c r="F280" s="25"/>
      <c r="G280" s="25"/>
      <c r="H280" s="25"/>
      <c r="I280" s="25"/>
      <c r="J280" s="31"/>
      <c r="K280" s="25"/>
      <c r="L280" s="25"/>
      <c r="M280" s="25"/>
      <c r="N280" s="31">
        <v>2</v>
      </c>
      <c r="O280" s="25">
        <v>7229968</v>
      </c>
      <c r="P280" s="25"/>
      <c r="Q280" s="25"/>
      <c r="R280" s="25"/>
      <c r="S280" s="25"/>
      <c r="T280" s="31"/>
      <c r="U280" s="25"/>
      <c r="V280" s="25">
        <v>361498.4</v>
      </c>
      <c r="W280" s="25">
        <v>108449.52</v>
      </c>
      <c r="X280" s="25"/>
      <c r="Y280" s="25"/>
      <c r="Z280" s="25"/>
      <c r="AA280" s="25"/>
      <c r="AB280" s="25">
        <v>7699915.9199999999</v>
      </c>
      <c r="AC280" s="22">
        <v>2028</v>
      </c>
      <c r="AD280" s="22">
        <v>2029</v>
      </c>
    </row>
    <row r="281" spans="1:65" s="26" customFormat="1" ht="79.5" customHeight="1" x14ac:dyDescent="0.35">
      <c r="A281" s="22">
        <v>130</v>
      </c>
      <c r="B281" s="92" t="s">
        <v>343</v>
      </c>
      <c r="C281" s="25">
        <f t="shared" ref="C281:C285" si="24">SUM(D281+F281+G281+H281+I281+K281+L281+M281+O281+P281+Q281+R281+S281+U281+V281+W281+X281)</f>
        <v>3618969.05</v>
      </c>
      <c r="D281" s="25"/>
      <c r="E281" s="31"/>
      <c r="F281" s="25"/>
      <c r="G281" s="25"/>
      <c r="H281" s="25"/>
      <c r="I281" s="25"/>
      <c r="J281" s="31"/>
      <c r="K281" s="25"/>
      <c r="L281" s="25"/>
      <c r="M281" s="25"/>
      <c r="N281" s="31">
        <v>1</v>
      </c>
      <c r="O281" s="25">
        <v>3398093</v>
      </c>
      <c r="P281" s="25"/>
      <c r="Q281" s="25"/>
      <c r="R281" s="25"/>
      <c r="S281" s="25"/>
      <c r="T281" s="31"/>
      <c r="U281" s="25"/>
      <c r="V281" s="25">
        <v>169904.65</v>
      </c>
      <c r="W281" s="25">
        <v>50971.4</v>
      </c>
      <c r="X281" s="25"/>
      <c r="Y281" s="25"/>
      <c r="Z281" s="25"/>
      <c r="AA281" s="25"/>
      <c r="AB281" s="25">
        <v>3618969.05</v>
      </c>
      <c r="AC281" s="22">
        <v>2028</v>
      </c>
      <c r="AD281" s="22">
        <v>2029</v>
      </c>
    </row>
    <row r="282" spans="1:65" s="26" customFormat="1" ht="79.5" customHeight="1" x14ac:dyDescent="0.35">
      <c r="A282" s="22">
        <v>131</v>
      </c>
      <c r="B282" s="92" t="s">
        <v>27</v>
      </c>
      <c r="C282" s="25">
        <f t="shared" si="24"/>
        <v>2951477.1</v>
      </c>
      <c r="D282" s="25"/>
      <c r="E282" s="31"/>
      <c r="F282" s="25"/>
      <c r="G282" s="25"/>
      <c r="H282" s="25"/>
      <c r="I282" s="25"/>
      <c r="J282" s="31">
        <v>1</v>
      </c>
      <c r="K282" s="25">
        <v>2771340</v>
      </c>
      <c r="L282" s="25"/>
      <c r="M282" s="25"/>
      <c r="N282" s="31"/>
      <c r="O282" s="25"/>
      <c r="P282" s="25"/>
      <c r="Q282" s="25"/>
      <c r="R282" s="25"/>
      <c r="S282" s="25"/>
      <c r="T282" s="31"/>
      <c r="U282" s="25"/>
      <c r="V282" s="25">
        <v>138567</v>
      </c>
      <c r="W282" s="25">
        <v>41570.1</v>
      </c>
      <c r="X282" s="25"/>
      <c r="Y282" s="25"/>
      <c r="Z282" s="25"/>
      <c r="AA282" s="25"/>
      <c r="AB282" s="25">
        <v>2951477.1</v>
      </c>
      <c r="AC282" s="22">
        <v>2028</v>
      </c>
      <c r="AD282" s="22">
        <v>2028</v>
      </c>
    </row>
    <row r="283" spans="1:65" s="26" customFormat="1" ht="79.5" customHeight="1" x14ac:dyDescent="0.35">
      <c r="A283" s="22">
        <v>132</v>
      </c>
      <c r="B283" s="92" t="s">
        <v>119</v>
      </c>
      <c r="C283" s="25">
        <f t="shared" si="24"/>
        <v>11243475.380000001</v>
      </c>
      <c r="D283" s="25"/>
      <c r="E283" s="31"/>
      <c r="F283" s="25"/>
      <c r="G283" s="25"/>
      <c r="H283" s="25"/>
      <c r="I283" s="25"/>
      <c r="J283" s="31"/>
      <c r="K283" s="25"/>
      <c r="L283" s="25"/>
      <c r="M283" s="25"/>
      <c r="N283" s="31"/>
      <c r="O283" s="25"/>
      <c r="P283" s="25"/>
      <c r="Q283" s="25"/>
      <c r="R283" s="25">
        <v>6893927.9400000004</v>
      </c>
      <c r="S283" s="25">
        <v>3663325.94</v>
      </c>
      <c r="T283" s="31"/>
      <c r="U283" s="25"/>
      <c r="V283" s="25">
        <v>527862.68999999994</v>
      </c>
      <c r="W283" s="25">
        <v>158358.81</v>
      </c>
      <c r="X283" s="25"/>
      <c r="Y283" s="25"/>
      <c r="Z283" s="25"/>
      <c r="AA283" s="25"/>
      <c r="AB283" s="25">
        <v>11243475.380000001</v>
      </c>
      <c r="AC283" s="22">
        <v>2028</v>
      </c>
      <c r="AD283" s="22">
        <v>2028</v>
      </c>
    </row>
    <row r="284" spans="1:65" ht="79.5" customHeight="1" x14ac:dyDescent="0.35">
      <c r="A284" s="22">
        <v>133</v>
      </c>
      <c r="B284" s="100" t="s">
        <v>344</v>
      </c>
      <c r="C284" s="25">
        <f t="shared" si="24"/>
        <v>3849957.96</v>
      </c>
      <c r="D284" s="25"/>
      <c r="E284" s="31"/>
      <c r="F284" s="25"/>
      <c r="G284" s="25"/>
      <c r="H284" s="25"/>
      <c r="I284" s="25"/>
      <c r="J284" s="31"/>
      <c r="K284" s="25"/>
      <c r="L284" s="25"/>
      <c r="M284" s="25"/>
      <c r="N284" s="31">
        <v>1</v>
      </c>
      <c r="O284" s="25">
        <v>3614984</v>
      </c>
      <c r="P284" s="25"/>
      <c r="Q284" s="25"/>
      <c r="R284" s="25"/>
      <c r="S284" s="25"/>
      <c r="T284" s="31"/>
      <c r="U284" s="25"/>
      <c r="V284" s="25">
        <v>180749.2</v>
      </c>
      <c r="W284" s="25">
        <v>54224.76</v>
      </c>
      <c r="X284" s="25"/>
      <c r="Y284" s="25"/>
      <c r="Z284" s="25"/>
      <c r="AA284" s="25"/>
      <c r="AB284" s="25">
        <v>3849957.96</v>
      </c>
      <c r="AC284" s="22">
        <v>2028</v>
      </c>
      <c r="AD284" s="22">
        <v>2029</v>
      </c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  <c r="AU284" s="37"/>
      <c r="AV284" s="29"/>
      <c r="AW284" s="29"/>
      <c r="AX284" s="29"/>
      <c r="AY284" s="29"/>
      <c r="AZ284" s="29"/>
      <c r="BA284" s="29"/>
      <c r="BB284" s="29"/>
      <c r="BC284" s="29"/>
      <c r="BD284" s="29"/>
      <c r="BE284" s="29"/>
      <c r="BF284" s="44"/>
      <c r="BG284" s="29"/>
      <c r="BH284" s="29"/>
      <c r="BI284" s="29"/>
      <c r="BJ284" s="29"/>
      <c r="BK284" s="29"/>
      <c r="BL284" s="29"/>
      <c r="BM284" s="29"/>
    </row>
    <row r="285" spans="1:65" ht="148.5" customHeight="1" x14ac:dyDescent="0.35">
      <c r="A285" s="106" t="s">
        <v>101</v>
      </c>
      <c r="B285" s="106"/>
      <c r="C285" s="25">
        <f t="shared" si="24"/>
        <v>897352552.33000004</v>
      </c>
      <c r="D285" s="23">
        <f>SUM(D152:D284)</f>
        <v>19277599.010000002</v>
      </c>
      <c r="E285" s="27">
        <f t="shared" ref="E285:AB285" si="25">SUM(E152:E284)</f>
        <v>1</v>
      </c>
      <c r="F285" s="23">
        <f t="shared" si="25"/>
        <v>1612809</v>
      </c>
      <c r="G285" s="23">
        <f t="shared" si="25"/>
        <v>16293185.27</v>
      </c>
      <c r="H285" s="23">
        <f t="shared" si="25"/>
        <v>16506345.529999999</v>
      </c>
      <c r="I285" s="23">
        <f t="shared" si="25"/>
        <v>79149400.390000001</v>
      </c>
      <c r="J285" s="27">
        <f t="shared" si="25"/>
        <v>24</v>
      </c>
      <c r="K285" s="23">
        <f t="shared" si="25"/>
        <v>66512160</v>
      </c>
      <c r="L285" s="23">
        <f t="shared" si="25"/>
        <v>25416358.18</v>
      </c>
      <c r="M285" s="23">
        <f t="shared" si="25"/>
        <v>3246084</v>
      </c>
      <c r="N285" s="27">
        <f t="shared" si="25"/>
        <v>155</v>
      </c>
      <c r="O285" s="23">
        <f t="shared" si="25"/>
        <v>559454956</v>
      </c>
      <c r="P285" s="23">
        <f t="shared" si="25"/>
        <v>26303308.059999999</v>
      </c>
      <c r="Q285" s="23">
        <f t="shared" si="25"/>
        <v>2851221.58</v>
      </c>
      <c r="R285" s="23">
        <f t="shared" si="25"/>
        <v>17164467.280000001</v>
      </c>
      <c r="S285" s="23">
        <f t="shared" si="25"/>
        <v>9601019.0899999999</v>
      </c>
      <c r="T285" s="27">
        <f t="shared" si="25"/>
        <v>0</v>
      </c>
      <c r="U285" s="23">
        <f t="shared" si="25"/>
        <v>0</v>
      </c>
      <c r="V285" s="23">
        <f t="shared" si="25"/>
        <v>41312805.219999999</v>
      </c>
      <c r="W285" s="23">
        <f t="shared" si="25"/>
        <v>12650833.720000001</v>
      </c>
      <c r="X285" s="23">
        <f t="shared" si="25"/>
        <v>0</v>
      </c>
      <c r="Y285" s="23">
        <f t="shared" si="25"/>
        <v>0</v>
      </c>
      <c r="Z285" s="23">
        <f t="shared" si="25"/>
        <v>0</v>
      </c>
      <c r="AA285" s="23">
        <f t="shared" si="25"/>
        <v>0</v>
      </c>
      <c r="AB285" s="23">
        <f t="shared" si="25"/>
        <v>891449598.13</v>
      </c>
      <c r="AC285" s="22">
        <v>2028</v>
      </c>
      <c r="AD285" s="22">
        <v>2028</v>
      </c>
    </row>
    <row r="286" spans="1:65" ht="80.099999999999994" customHeight="1" x14ac:dyDescent="0.35">
      <c r="A286" s="11"/>
      <c r="B286" s="12"/>
      <c r="C286" s="15"/>
      <c r="D286" s="45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5"/>
      <c r="P286" s="12"/>
      <c r="Q286" s="12"/>
      <c r="R286" s="12"/>
      <c r="S286" s="12"/>
      <c r="T286" s="12"/>
      <c r="U286" s="12"/>
      <c r="V286" s="12"/>
      <c r="W286" s="12"/>
      <c r="X286" s="15"/>
      <c r="Y286" s="15"/>
      <c r="Z286" s="15"/>
      <c r="AA286" s="15"/>
      <c r="AB286" s="15"/>
      <c r="AC286" s="12"/>
      <c r="AD286" s="13"/>
    </row>
    <row r="287" spans="1:65" ht="80.099999999999994" customHeight="1" x14ac:dyDescent="0.35">
      <c r="A287" s="102" t="s">
        <v>102</v>
      </c>
      <c r="B287" s="103"/>
      <c r="C287" s="103"/>
      <c r="D287" s="103"/>
      <c r="E287" s="103"/>
      <c r="F287" s="103"/>
      <c r="G287" s="103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  <c r="AD287" s="104"/>
      <c r="AE287" s="46"/>
      <c r="AF287" s="46"/>
    </row>
    <row r="288" spans="1:65" ht="78.75" customHeight="1" x14ac:dyDescent="0.35">
      <c r="A288" s="108" t="s">
        <v>36</v>
      </c>
      <c r="B288" s="118"/>
      <c r="C288" s="102" t="s">
        <v>37</v>
      </c>
      <c r="D288" s="103"/>
      <c r="E288" s="103"/>
      <c r="F288" s="103"/>
      <c r="G288" s="103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  <c r="U288" s="103"/>
      <c r="V288" s="103"/>
      <c r="W288" s="103"/>
      <c r="X288" s="104"/>
      <c r="Y288" s="105" t="s">
        <v>20</v>
      </c>
      <c r="Z288" s="105" t="s">
        <v>63</v>
      </c>
      <c r="AA288" s="105" t="s">
        <v>21</v>
      </c>
      <c r="AB288" s="105" t="s">
        <v>38</v>
      </c>
      <c r="AC288" s="112" t="s">
        <v>60</v>
      </c>
      <c r="AD288" s="112" t="s">
        <v>2</v>
      </c>
      <c r="AE288" s="47"/>
      <c r="AF288" s="137"/>
    </row>
    <row r="289" spans="1:43" ht="69.75" customHeight="1" x14ac:dyDescent="0.35">
      <c r="A289" s="119"/>
      <c r="B289" s="120"/>
      <c r="C289" s="115" t="s">
        <v>19</v>
      </c>
      <c r="D289" s="102" t="s">
        <v>11</v>
      </c>
      <c r="E289" s="103"/>
      <c r="F289" s="103"/>
      <c r="G289" s="103"/>
      <c r="H289" s="103"/>
      <c r="I289" s="103"/>
      <c r="J289" s="103"/>
      <c r="K289" s="103"/>
      <c r="L289" s="103"/>
      <c r="M289" s="104"/>
      <c r="N289" s="108" t="s">
        <v>61</v>
      </c>
      <c r="O289" s="109"/>
      <c r="P289" s="112" t="s">
        <v>39</v>
      </c>
      <c r="Q289" s="124" t="s">
        <v>90</v>
      </c>
      <c r="R289" s="112" t="s">
        <v>15</v>
      </c>
      <c r="S289" s="125" t="s">
        <v>93</v>
      </c>
      <c r="T289" s="124" t="s">
        <v>84</v>
      </c>
      <c r="U289" s="125"/>
      <c r="V289" s="105" t="s">
        <v>40</v>
      </c>
      <c r="W289" s="105" t="s">
        <v>62</v>
      </c>
      <c r="X289" s="105" t="s">
        <v>41</v>
      </c>
      <c r="Y289" s="105"/>
      <c r="Z289" s="105"/>
      <c r="AA289" s="105"/>
      <c r="AB289" s="105"/>
      <c r="AC289" s="113"/>
      <c r="AD289" s="113"/>
      <c r="AE289" s="47"/>
      <c r="AF289" s="137"/>
    </row>
    <row r="290" spans="1:43" ht="99.75" customHeight="1" x14ac:dyDescent="0.35">
      <c r="A290" s="119"/>
      <c r="B290" s="120"/>
      <c r="C290" s="116"/>
      <c r="D290" s="138" t="s">
        <v>6</v>
      </c>
      <c r="E290" s="108" t="s">
        <v>68</v>
      </c>
      <c r="F290" s="109"/>
      <c r="G290" s="107" t="s">
        <v>7</v>
      </c>
      <c r="H290" s="107" t="s">
        <v>8</v>
      </c>
      <c r="I290" s="107" t="s">
        <v>70</v>
      </c>
      <c r="J290" s="108" t="s">
        <v>71</v>
      </c>
      <c r="K290" s="109"/>
      <c r="L290" s="109" t="s">
        <v>69</v>
      </c>
      <c r="M290" s="115" t="s">
        <v>10</v>
      </c>
      <c r="N290" s="119"/>
      <c r="O290" s="140"/>
      <c r="P290" s="113"/>
      <c r="Q290" s="126"/>
      <c r="R290" s="113"/>
      <c r="S290" s="127"/>
      <c r="T290" s="126"/>
      <c r="U290" s="127"/>
      <c r="V290" s="105"/>
      <c r="W290" s="105"/>
      <c r="X290" s="105"/>
      <c r="Y290" s="105"/>
      <c r="Z290" s="105"/>
      <c r="AA290" s="105"/>
      <c r="AB290" s="105"/>
      <c r="AC290" s="113"/>
      <c r="AD290" s="113"/>
      <c r="AE290" s="47"/>
      <c r="AF290" s="137"/>
    </row>
    <row r="291" spans="1:43" ht="340.5" customHeight="1" x14ac:dyDescent="0.35">
      <c r="A291" s="119"/>
      <c r="B291" s="120"/>
      <c r="C291" s="117"/>
      <c r="D291" s="139"/>
      <c r="E291" s="110"/>
      <c r="F291" s="111"/>
      <c r="G291" s="107"/>
      <c r="H291" s="107"/>
      <c r="I291" s="107"/>
      <c r="J291" s="110"/>
      <c r="K291" s="111"/>
      <c r="L291" s="111"/>
      <c r="M291" s="117"/>
      <c r="N291" s="110"/>
      <c r="O291" s="111"/>
      <c r="P291" s="114"/>
      <c r="Q291" s="128"/>
      <c r="R291" s="114"/>
      <c r="S291" s="129"/>
      <c r="T291" s="128"/>
      <c r="U291" s="129"/>
      <c r="V291" s="105"/>
      <c r="W291" s="105"/>
      <c r="X291" s="105"/>
      <c r="Y291" s="105"/>
      <c r="Z291" s="105"/>
      <c r="AA291" s="105"/>
      <c r="AB291" s="105"/>
      <c r="AC291" s="113"/>
      <c r="AD291" s="113"/>
      <c r="AE291" s="49"/>
      <c r="AF291" s="50"/>
    </row>
    <row r="292" spans="1:43" ht="81.75" customHeight="1" x14ac:dyDescent="0.35">
      <c r="A292" s="110"/>
      <c r="B292" s="121"/>
      <c r="C292" s="19" t="s">
        <v>16</v>
      </c>
      <c r="D292" s="51" t="s">
        <v>16</v>
      </c>
      <c r="E292" s="52" t="s">
        <v>25</v>
      </c>
      <c r="F292" s="52" t="s">
        <v>16</v>
      </c>
      <c r="G292" s="52" t="s">
        <v>16</v>
      </c>
      <c r="H292" s="52" t="s">
        <v>16</v>
      </c>
      <c r="I292" s="52" t="s">
        <v>16</v>
      </c>
      <c r="J292" s="52" t="s">
        <v>25</v>
      </c>
      <c r="K292" s="52" t="s">
        <v>16</v>
      </c>
      <c r="L292" s="52" t="s">
        <v>16</v>
      </c>
      <c r="M292" s="52" t="s">
        <v>16</v>
      </c>
      <c r="N292" s="52" t="s">
        <v>25</v>
      </c>
      <c r="O292" s="52" t="s">
        <v>16</v>
      </c>
      <c r="P292" s="52" t="s">
        <v>16</v>
      </c>
      <c r="Q292" s="52" t="s">
        <v>16</v>
      </c>
      <c r="R292" s="52" t="s">
        <v>16</v>
      </c>
      <c r="S292" s="52" t="s">
        <v>16</v>
      </c>
      <c r="T292" s="52" t="s">
        <v>25</v>
      </c>
      <c r="U292" s="52" t="s">
        <v>16</v>
      </c>
      <c r="V292" s="52" t="s">
        <v>16</v>
      </c>
      <c r="W292" s="52" t="s">
        <v>16</v>
      </c>
      <c r="X292" s="52" t="s">
        <v>16</v>
      </c>
      <c r="Y292" s="52" t="s">
        <v>16</v>
      </c>
      <c r="Z292" s="52" t="s">
        <v>16</v>
      </c>
      <c r="AA292" s="52" t="s">
        <v>16</v>
      </c>
      <c r="AB292" s="52" t="s">
        <v>16</v>
      </c>
      <c r="AC292" s="114"/>
      <c r="AD292" s="114"/>
      <c r="AE292" s="49"/>
      <c r="AF292" s="50"/>
    </row>
    <row r="293" spans="1:43" ht="69.95" customHeight="1" x14ac:dyDescent="0.35">
      <c r="A293" s="102">
        <v>1</v>
      </c>
      <c r="B293" s="103"/>
      <c r="C293" s="19">
        <v>2</v>
      </c>
      <c r="D293" s="19">
        <v>3</v>
      </c>
      <c r="E293" s="19">
        <v>4</v>
      </c>
      <c r="F293" s="52">
        <v>5</v>
      </c>
      <c r="G293" s="19">
        <v>6</v>
      </c>
      <c r="H293" s="52">
        <v>7</v>
      </c>
      <c r="I293" s="19">
        <v>8</v>
      </c>
      <c r="J293" s="52">
        <v>9</v>
      </c>
      <c r="K293" s="19">
        <v>10</v>
      </c>
      <c r="L293" s="52">
        <v>11</v>
      </c>
      <c r="M293" s="19">
        <v>12</v>
      </c>
      <c r="N293" s="52">
        <v>13</v>
      </c>
      <c r="O293" s="19">
        <v>14</v>
      </c>
      <c r="P293" s="52">
        <v>15</v>
      </c>
      <c r="Q293" s="19">
        <v>16</v>
      </c>
      <c r="R293" s="52">
        <v>17</v>
      </c>
      <c r="S293" s="19">
        <v>18</v>
      </c>
      <c r="T293" s="52">
        <v>19</v>
      </c>
      <c r="U293" s="52">
        <v>20</v>
      </c>
      <c r="V293" s="52">
        <v>21</v>
      </c>
      <c r="W293" s="19">
        <v>22</v>
      </c>
      <c r="X293" s="52">
        <v>23</v>
      </c>
      <c r="Y293" s="19">
        <v>24</v>
      </c>
      <c r="Z293" s="52">
        <v>25</v>
      </c>
      <c r="AA293" s="19">
        <v>26</v>
      </c>
      <c r="AB293" s="52">
        <v>27</v>
      </c>
      <c r="AC293" s="19">
        <v>28</v>
      </c>
      <c r="AD293" s="21">
        <v>29</v>
      </c>
      <c r="AE293" s="49"/>
      <c r="AF293" s="50"/>
    </row>
    <row r="294" spans="1:43" ht="154.5" customHeight="1" x14ac:dyDescent="0.35">
      <c r="A294" s="142" t="s">
        <v>103</v>
      </c>
      <c r="B294" s="143"/>
      <c r="C294" s="20">
        <f>SUM(C295:C297)</f>
        <v>2569450539.0700002</v>
      </c>
      <c r="D294" s="20">
        <f t="shared" ref="D294:AB294" si="26">SUM(D295:D297)</f>
        <v>67916444.329999998</v>
      </c>
      <c r="E294" s="35">
        <f>SUM(E295:E297)</f>
        <v>8</v>
      </c>
      <c r="F294" s="20">
        <f t="shared" si="26"/>
        <v>12902472</v>
      </c>
      <c r="G294" s="20">
        <f t="shared" si="26"/>
        <v>52285841.270000003</v>
      </c>
      <c r="H294" s="20">
        <f t="shared" si="26"/>
        <v>69219991.230000004</v>
      </c>
      <c r="I294" s="23">
        <f t="shared" si="26"/>
        <v>261642059.21000001</v>
      </c>
      <c r="J294" s="27">
        <f t="shared" si="26"/>
        <v>46</v>
      </c>
      <c r="K294" s="23">
        <f t="shared" si="26"/>
        <v>127481640</v>
      </c>
      <c r="L294" s="23">
        <f t="shared" si="26"/>
        <v>85098061.25</v>
      </c>
      <c r="M294" s="23">
        <f t="shared" si="26"/>
        <v>31979544</v>
      </c>
      <c r="N294" s="27">
        <f t="shared" si="26"/>
        <v>269</v>
      </c>
      <c r="O294" s="23">
        <f t="shared" si="26"/>
        <v>969177331</v>
      </c>
      <c r="P294" s="23">
        <f t="shared" si="26"/>
        <v>432849319.14999998</v>
      </c>
      <c r="Q294" s="23">
        <f t="shared" si="26"/>
        <v>39177690.020000003</v>
      </c>
      <c r="R294" s="23">
        <f t="shared" si="26"/>
        <v>182809688.84999999</v>
      </c>
      <c r="S294" s="23">
        <f t="shared" si="26"/>
        <v>76786361.709999993</v>
      </c>
      <c r="T294" s="27">
        <f t="shared" si="26"/>
        <v>0</v>
      </c>
      <c r="U294" s="23">
        <f t="shared" si="26"/>
        <v>0</v>
      </c>
      <c r="V294" s="23">
        <f t="shared" si="26"/>
        <v>123984198.34</v>
      </c>
      <c r="W294" s="23">
        <f t="shared" si="26"/>
        <v>36139896.710000001</v>
      </c>
      <c r="X294" s="23">
        <f t="shared" si="26"/>
        <v>0</v>
      </c>
      <c r="Y294" s="23">
        <f t="shared" si="26"/>
        <v>0</v>
      </c>
      <c r="Z294" s="23">
        <f t="shared" si="26"/>
        <v>0</v>
      </c>
      <c r="AA294" s="23">
        <f t="shared" si="26"/>
        <v>0</v>
      </c>
      <c r="AB294" s="23">
        <f t="shared" si="26"/>
        <v>2563547584.8699999</v>
      </c>
      <c r="AC294" s="21">
        <v>2026</v>
      </c>
      <c r="AD294" s="21">
        <v>2028</v>
      </c>
      <c r="AE294" s="49"/>
      <c r="AF294" s="50"/>
    </row>
    <row r="295" spans="1:43" ht="80.099999999999994" customHeight="1" x14ac:dyDescent="0.35">
      <c r="A295" s="144" t="s">
        <v>104</v>
      </c>
      <c r="B295" s="144"/>
      <c r="C295" s="23">
        <f t="shared" ref="C295:T295" si="27">C120</f>
        <v>1136679175.5599999</v>
      </c>
      <c r="D295" s="23">
        <f t="shared" si="27"/>
        <v>32135744.870000001</v>
      </c>
      <c r="E295" s="27">
        <f t="shared" si="27"/>
        <v>6</v>
      </c>
      <c r="F295" s="23">
        <f t="shared" si="27"/>
        <v>9676854</v>
      </c>
      <c r="G295" s="23">
        <f t="shared" si="27"/>
        <v>24644134.969999999</v>
      </c>
      <c r="H295" s="23">
        <f t="shared" si="27"/>
        <v>36425724.380000003</v>
      </c>
      <c r="I295" s="23">
        <f t="shared" si="27"/>
        <v>120142156.81999999</v>
      </c>
      <c r="J295" s="27">
        <f t="shared" si="27"/>
        <v>15</v>
      </c>
      <c r="K295" s="23">
        <f t="shared" si="27"/>
        <v>41570100</v>
      </c>
      <c r="L295" s="23">
        <f t="shared" si="27"/>
        <v>40639019.520000003</v>
      </c>
      <c r="M295" s="23">
        <f t="shared" si="27"/>
        <v>25661535</v>
      </c>
      <c r="N295" s="27">
        <f t="shared" si="27"/>
        <v>114</v>
      </c>
      <c r="O295" s="23">
        <f t="shared" si="27"/>
        <v>409722375</v>
      </c>
      <c r="P295" s="23">
        <f t="shared" si="27"/>
        <v>177151736.50999999</v>
      </c>
      <c r="Q295" s="23">
        <f t="shared" si="27"/>
        <v>20945966.760000002</v>
      </c>
      <c r="R295" s="23">
        <f t="shared" si="27"/>
        <v>91488093.290000007</v>
      </c>
      <c r="S295" s="23">
        <f t="shared" si="27"/>
        <v>33128031.68</v>
      </c>
      <c r="T295" s="27">
        <f t="shared" si="27"/>
        <v>0</v>
      </c>
      <c r="U295" s="23">
        <f t="shared" ref="U295" si="28">SUM(U296:U298)</f>
        <v>0</v>
      </c>
      <c r="V295" s="23">
        <f t="shared" ref="V295:AB295" si="29">V120</f>
        <v>57397730.649999999</v>
      </c>
      <c r="W295" s="23">
        <f t="shared" si="29"/>
        <v>15949972.109999999</v>
      </c>
      <c r="X295" s="23">
        <f t="shared" si="29"/>
        <v>0</v>
      </c>
      <c r="Y295" s="23">
        <f t="shared" si="29"/>
        <v>0</v>
      </c>
      <c r="Z295" s="23">
        <f t="shared" si="29"/>
        <v>0</v>
      </c>
      <c r="AA295" s="23">
        <f t="shared" si="29"/>
        <v>0</v>
      </c>
      <c r="AB295" s="23">
        <f t="shared" si="29"/>
        <v>1136679175.5599999</v>
      </c>
      <c r="AC295" s="21">
        <v>2026</v>
      </c>
      <c r="AD295" s="21">
        <v>2026</v>
      </c>
      <c r="AE295" s="49"/>
      <c r="AF295" s="50"/>
    </row>
    <row r="296" spans="1:43" ht="80.099999999999994" customHeight="1" x14ac:dyDescent="0.35">
      <c r="A296" s="144" t="s">
        <v>105</v>
      </c>
      <c r="B296" s="144"/>
      <c r="C296" s="23">
        <f t="shared" ref="C296:T296" si="30">C150</f>
        <v>535418811.18000001</v>
      </c>
      <c r="D296" s="23">
        <f t="shared" si="30"/>
        <v>16503100.449999999</v>
      </c>
      <c r="E296" s="27">
        <f t="shared" si="30"/>
        <v>1</v>
      </c>
      <c r="F296" s="23">
        <f t="shared" si="30"/>
        <v>1612809</v>
      </c>
      <c r="G296" s="23">
        <f t="shared" si="30"/>
        <v>11348521.029999999</v>
      </c>
      <c r="H296" s="23">
        <f t="shared" si="30"/>
        <v>16287921.32</v>
      </c>
      <c r="I296" s="23">
        <f t="shared" si="30"/>
        <v>62350502</v>
      </c>
      <c r="J296" s="27">
        <f t="shared" si="30"/>
        <v>7</v>
      </c>
      <c r="K296" s="23">
        <f t="shared" si="30"/>
        <v>19399380</v>
      </c>
      <c r="L296" s="23">
        <f t="shared" si="30"/>
        <v>19042683.550000001</v>
      </c>
      <c r="M296" s="23">
        <f t="shared" si="30"/>
        <v>3071925</v>
      </c>
      <c r="N296" s="27">
        <f t="shared" si="30"/>
        <v>0</v>
      </c>
      <c r="O296" s="23">
        <f t="shared" si="30"/>
        <v>0</v>
      </c>
      <c r="P296" s="23">
        <f t="shared" si="30"/>
        <v>229394274.58000001</v>
      </c>
      <c r="Q296" s="23">
        <f t="shared" si="30"/>
        <v>15380501.68</v>
      </c>
      <c r="R296" s="23">
        <f t="shared" si="30"/>
        <v>74157128.280000001</v>
      </c>
      <c r="S296" s="23">
        <f t="shared" si="30"/>
        <v>34057310.939999998</v>
      </c>
      <c r="T296" s="27">
        <f t="shared" si="30"/>
        <v>0</v>
      </c>
      <c r="U296" s="23">
        <f t="shared" ref="U296" si="31">SUM(U297:U299)</f>
        <v>0</v>
      </c>
      <c r="V296" s="23">
        <f t="shared" ref="V296:AB296" si="32">V150</f>
        <v>25273662.469999999</v>
      </c>
      <c r="W296" s="23">
        <f t="shared" si="32"/>
        <v>7539090.8799999999</v>
      </c>
      <c r="X296" s="23">
        <f t="shared" si="32"/>
        <v>0</v>
      </c>
      <c r="Y296" s="23">
        <f t="shared" si="32"/>
        <v>0</v>
      </c>
      <c r="Z296" s="23">
        <f t="shared" si="32"/>
        <v>0</v>
      </c>
      <c r="AA296" s="23">
        <f t="shared" si="32"/>
        <v>0</v>
      </c>
      <c r="AB296" s="23">
        <f t="shared" si="32"/>
        <v>535418811.18000001</v>
      </c>
      <c r="AC296" s="21">
        <v>2027</v>
      </c>
      <c r="AD296" s="21">
        <v>2027</v>
      </c>
      <c r="AE296" s="47"/>
      <c r="AF296" s="137"/>
      <c r="AG296" s="48"/>
      <c r="AH296" s="137"/>
      <c r="AI296" s="48"/>
      <c r="AJ296" s="137"/>
      <c r="AK296" s="137"/>
      <c r="AL296" s="137"/>
      <c r="AM296" s="137"/>
      <c r="AN296" s="137"/>
      <c r="AO296" s="137"/>
      <c r="AP296" s="137"/>
      <c r="AQ296" s="137"/>
    </row>
    <row r="297" spans="1:43" ht="80.099999999999994" customHeight="1" x14ac:dyDescent="0.35">
      <c r="A297" s="144" t="s">
        <v>106</v>
      </c>
      <c r="B297" s="144"/>
      <c r="C297" s="23">
        <f>C285</f>
        <v>897352552.33000004</v>
      </c>
      <c r="D297" s="23">
        <f t="shared" ref="D297:AB297" si="33">D285</f>
        <v>19277599.010000002</v>
      </c>
      <c r="E297" s="27">
        <f t="shared" si="33"/>
        <v>1</v>
      </c>
      <c r="F297" s="23">
        <f t="shared" si="33"/>
        <v>1612809</v>
      </c>
      <c r="G297" s="23">
        <f t="shared" si="33"/>
        <v>16293185.27</v>
      </c>
      <c r="H297" s="23">
        <f t="shared" si="33"/>
        <v>16506345.529999999</v>
      </c>
      <c r="I297" s="23">
        <f t="shared" si="33"/>
        <v>79149400.390000001</v>
      </c>
      <c r="J297" s="27">
        <f t="shared" si="33"/>
        <v>24</v>
      </c>
      <c r="K297" s="23">
        <f t="shared" si="33"/>
        <v>66512160</v>
      </c>
      <c r="L297" s="23">
        <f t="shared" si="33"/>
        <v>25416358.18</v>
      </c>
      <c r="M297" s="23">
        <f t="shared" si="33"/>
        <v>3246084</v>
      </c>
      <c r="N297" s="27">
        <f t="shared" si="33"/>
        <v>155</v>
      </c>
      <c r="O297" s="23">
        <f t="shared" si="33"/>
        <v>559454956</v>
      </c>
      <c r="P297" s="23">
        <f t="shared" si="33"/>
        <v>26303308.059999999</v>
      </c>
      <c r="Q297" s="23">
        <f t="shared" si="33"/>
        <v>2851221.58</v>
      </c>
      <c r="R297" s="23">
        <f t="shared" si="33"/>
        <v>17164467.280000001</v>
      </c>
      <c r="S297" s="23">
        <f t="shared" si="33"/>
        <v>9601019.0899999999</v>
      </c>
      <c r="T297" s="27">
        <f t="shared" si="33"/>
        <v>0</v>
      </c>
      <c r="U297" s="23">
        <f t="shared" ref="U297" si="34">SUM(U298:U300)</f>
        <v>0</v>
      </c>
      <c r="V297" s="23">
        <f t="shared" si="33"/>
        <v>41312805.219999999</v>
      </c>
      <c r="W297" s="23">
        <f t="shared" si="33"/>
        <v>12650833.720000001</v>
      </c>
      <c r="X297" s="23">
        <f t="shared" si="33"/>
        <v>0</v>
      </c>
      <c r="Y297" s="23">
        <f t="shared" si="33"/>
        <v>0</v>
      </c>
      <c r="Z297" s="23">
        <f t="shared" si="33"/>
        <v>0</v>
      </c>
      <c r="AA297" s="23">
        <f t="shared" si="33"/>
        <v>0</v>
      </c>
      <c r="AB297" s="23">
        <f t="shared" si="33"/>
        <v>891449598.13</v>
      </c>
      <c r="AC297" s="21">
        <v>2028</v>
      </c>
      <c r="AD297" s="21">
        <v>2028</v>
      </c>
      <c r="AE297" s="47"/>
      <c r="AF297" s="137"/>
      <c r="AG297" s="48"/>
      <c r="AH297" s="137"/>
      <c r="AI297" s="48"/>
      <c r="AJ297" s="137"/>
      <c r="AK297" s="137"/>
      <c r="AL297" s="137"/>
      <c r="AM297" s="137"/>
      <c r="AN297" s="137"/>
      <c r="AO297" s="137"/>
      <c r="AP297" s="137"/>
      <c r="AQ297" s="137"/>
    </row>
    <row r="298" spans="1:43" ht="69.95" customHeight="1" x14ac:dyDescent="0.35">
      <c r="A298" s="53"/>
      <c r="B298" s="53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  <c r="AA298" s="54"/>
      <c r="AB298" s="54"/>
      <c r="AC298" s="55"/>
      <c r="AD298" s="55"/>
      <c r="AE298" s="48"/>
      <c r="AF298" s="48"/>
      <c r="AG298" s="48"/>
      <c r="AH298" s="48"/>
      <c r="AI298" s="48"/>
      <c r="AJ298" s="48"/>
      <c r="AK298" s="48"/>
      <c r="AL298" s="48"/>
      <c r="AM298" s="48"/>
      <c r="AN298" s="48"/>
      <c r="AO298" s="48"/>
      <c r="AP298" s="48"/>
      <c r="AQ298" s="48"/>
    </row>
    <row r="299" spans="1:43" s="59" customFormat="1" ht="90" customHeight="1" x14ac:dyDescent="1.1499999999999999">
      <c r="A299" s="5" t="s">
        <v>3</v>
      </c>
      <c r="B299" s="5"/>
      <c r="C299" s="56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8"/>
      <c r="AD299" s="58"/>
    </row>
    <row r="300" spans="1:43" s="59" customFormat="1" ht="90" customHeight="1" x14ac:dyDescent="1.1499999999999999">
      <c r="A300" s="5" t="s">
        <v>88</v>
      </c>
      <c r="B300" s="60" t="s">
        <v>87</v>
      </c>
      <c r="C300" s="60"/>
      <c r="D300" s="60"/>
      <c r="E300" s="60"/>
      <c r="F300" s="60"/>
      <c r="G300" s="60"/>
      <c r="H300" s="60"/>
      <c r="I300" s="60"/>
      <c r="J300" s="60"/>
      <c r="K300" s="61"/>
      <c r="L300" s="61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8"/>
      <c r="AD300" s="58"/>
    </row>
    <row r="301" spans="1:43" s="59" customFormat="1" ht="90" customHeight="1" x14ac:dyDescent="1.1499999999999999">
      <c r="A301" s="5" t="s">
        <v>94</v>
      </c>
      <c r="B301" s="60" t="s">
        <v>91</v>
      </c>
      <c r="C301" s="60"/>
      <c r="D301" s="60"/>
      <c r="E301" s="60"/>
      <c r="F301" s="60"/>
      <c r="G301" s="60"/>
      <c r="H301" s="60"/>
      <c r="I301" s="60"/>
      <c r="J301" s="60"/>
      <c r="K301" s="61"/>
      <c r="L301" s="61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8"/>
      <c r="AD301" s="58"/>
    </row>
    <row r="302" spans="1:43" s="59" customFormat="1" ht="90" customHeight="1" x14ac:dyDescent="1.1499999999999999">
      <c r="A302" s="5" t="s">
        <v>43</v>
      </c>
      <c r="B302" s="5"/>
      <c r="C302" s="56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8"/>
      <c r="AD302" s="58"/>
    </row>
    <row r="303" spans="1:43" s="59" customFormat="1" ht="90" customHeight="1" x14ac:dyDescent="1.1499999999999999">
      <c r="A303" s="5" t="s">
        <v>56</v>
      </c>
      <c r="B303" s="5"/>
      <c r="C303" s="56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8"/>
      <c r="AD303" s="58"/>
    </row>
    <row r="304" spans="1:43" s="59" customFormat="1" ht="90" customHeight="1" x14ac:dyDescent="1.1499999999999999">
      <c r="A304" s="5" t="s">
        <v>44</v>
      </c>
      <c r="B304" s="5"/>
      <c r="C304" s="56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8"/>
      <c r="AD304" s="58"/>
    </row>
    <row r="305" spans="1:30" s="59" customFormat="1" ht="90" customHeight="1" x14ac:dyDescent="1.1499999999999999">
      <c r="A305" s="5" t="s">
        <v>45</v>
      </c>
      <c r="B305" s="5"/>
      <c r="C305" s="56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8"/>
      <c r="AD305" s="58"/>
    </row>
    <row r="306" spans="1:30" s="59" customFormat="1" ht="90" customHeight="1" x14ac:dyDescent="1.1499999999999999">
      <c r="A306" s="5" t="s">
        <v>46</v>
      </c>
      <c r="B306" s="5"/>
      <c r="C306" s="56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8"/>
      <c r="AD306" s="58"/>
    </row>
    <row r="307" spans="1:30" s="59" customFormat="1" ht="90" customHeight="1" x14ac:dyDescent="1.1499999999999999">
      <c r="A307" s="5" t="s">
        <v>47</v>
      </c>
      <c r="B307" s="5"/>
      <c r="C307" s="56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8"/>
      <c r="AD307" s="58"/>
    </row>
    <row r="308" spans="1:30" s="59" customFormat="1" ht="90" customHeight="1" x14ac:dyDescent="1.1499999999999999">
      <c r="A308" s="5" t="s">
        <v>48</v>
      </c>
      <c r="B308" s="5"/>
      <c r="C308" s="56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8"/>
      <c r="AD308" s="58"/>
    </row>
    <row r="309" spans="1:30" s="59" customFormat="1" ht="90" customHeight="1" x14ac:dyDescent="1.1499999999999999">
      <c r="A309" s="5" t="s">
        <v>49</v>
      </c>
      <c r="B309" s="5"/>
      <c r="C309" s="56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8"/>
      <c r="AD309" s="58"/>
    </row>
    <row r="310" spans="1:30" s="59" customFormat="1" ht="90" customHeight="1" x14ac:dyDescent="1.1499999999999999">
      <c r="A310" s="5" t="s">
        <v>50</v>
      </c>
      <c r="B310" s="5"/>
      <c r="C310" s="56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8"/>
      <c r="AD310" s="58"/>
    </row>
    <row r="311" spans="1:30" s="59" customFormat="1" ht="90" customHeight="1" x14ac:dyDescent="1.1499999999999999">
      <c r="A311" s="5" t="s">
        <v>51</v>
      </c>
      <c r="B311" s="5"/>
      <c r="C311" s="56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8"/>
      <c r="AD311" s="58"/>
    </row>
    <row r="312" spans="1:30" s="59" customFormat="1" ht="90" customHeight="1" x14ac:dyDescent="1.1499999999999999">
      <c r="A312" s="5" t="s">
        <v>52</v>
      </c>
      <c r="B312" s="5"/>
      <c r="C312" s="56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8"/>
      <c r="AD312" s="58"/>
    </row>
    <row r="313" spans="1:30" s="59" customFormat="1" ht="90" customHeight="1" x14ac:dyDescent="1.1499999999999999">
      <c r="A313" s="5" t="s">
        <v>53</v>
      </c>
      <c r="B313" s="5"/>
      <c r="C313" s="56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8"/>
      <c r="AD313" s="58"/>
    </row>
    <row r="314" spans="1:30" s="59" customFormat="1" ht="90" customHeight="1" x14ac:dyDescent="1.1499999999999999">
      <c r="A314" s="5" t="s">
        <v>54</v>
      </c>
      <c r="B314" s="5"/>
      <c r="C314" s="56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8"/>
      <c r="AD314" s="58"/>
    </row>
    <row r="315" spans="1:30" s="59" customFormat="1" ht="90" customHeight="1" x14ac:dyDescent="1.1499999999999999">
      <c r="A315" s="5" t="s">
        <v>55</v>
      </c>
      <c r="B315" s="5"/>
      <c r="C315" s="56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8"/>
      <c r="AD315" s="58"/>
    </row>
    <row r="316" spans="1:30" s="59" customFormat="1" ht="90" customHeight="1" x14ac:dyDescent="1.1499999999999999">
      <c r="A316" s="5"/>
      <c r="B316" s="5"/>
      <c r="C316" s="56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8"/>
      <c r="AD316" s="58"/>
    </row>
    <row r="317" spans="1:30" s="59" customFormat="1" ht="90" customHeight="1" x14ac:dyDescent="1.1499999999999999">
      <c r="A317" s="5"/>
      <c r="B317" s="5"/>
      <c r="C317" s="56"/>
      <c r="D317" s="57"/>
      <c r="E317" s="57"/>
      <c r="F317" s="57"/>
      <c r="G317" s="57"/>
      <c r="H317" s="57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57"/>
      <c r="U317" s="57"/>
      <c r="V317" s="57"/>
      <c r="W317" s="57"/>
      <c r="X317" s="57"/>
      <c r="Y317" s="57"/>
      <c r="Z317" s="57"/>
      <c r="AA317" s="57"/>
      <c r="AB317" s="57"/>
      <c r="AC317" s="58"/>
      <c r="AD317" s="58"/>
    </row>
    <row r="318" spans="1:30" s="59" customFormat="1" ht="90" customHeight="1" x14ac:dyDescent="1.1499999999999999">
      <c r="A318" s="5"/>
      <c r="B318" s="5"/>
      <c r="C318" s="56"/>
      <c r="D318" s="57"/>
      <c r="E318" s="57"/>
      <c r="F318" s="57"/>
      <c r="G318" s="57"/>
      <c r="H318" s="57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57"/>
      <c r="U318" s="57"/>
      <c r="V318" s="57"/>
      <c r="W318" s="57"/>
      <c r="X318" s="57"/>
      <c r="Y318" s="57"/>
      <c r="Z318" s="57"/>
      <c r="AA318" s="57"/>
      <c r="AB318" s="57"/>
      <c r="AC318" s="58"/>
      <c r="AD318" s="58"/>
    </row>
    <row r="319" spans="1:30" s="59" customFormat="1" ht="90" customHeight="1" x14ac:dyDescent="1.1499999999999999">
      <c r="A319" s="5"/>
      <c r="B319" s="5"/>
      <c r="C319" s="56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8"/>
      <c r="AD319" s="58"/>
    </row>
    <row r="320" spans="1:30" s="67" customFormat="1" ht="24.95" customHeight="1" x14ac:dyDescent="0.75">
      <c r="A320" s="63"/>
      <c r="B320" s="63"/>
      <c r="C320" s="64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6"/>
      <c r="AD320" s="66"/>
    </row>
    <row r="321" spans="1:43" ht="30" customHeight="1" x14ac:dyDescent="0.9">
      <c r="A321" s="68"/>
      <c r="B321" s="69"/>
      <c r="C321" s="68"/>
      <c r="D321" s="70"/>
      <c r="E321" s="68"/>
      <c r="F321" s="68"/>
      <c r="G321" s="68"/>
      <c r="H321" s="68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72"/>
      <c r="AK321" s="68"/>
      <c r="AL321" s="68"/>
      <c r="AM321" s="68"/>
      <c r="AN321" s="68"/>
      <c r="AO321" s="29"/>
      <c r="AP321" s="29"/>
      <c r="AQ321" s="29"/>
    </row>
    <row r="322" spans="1:43" ht="65.25" x14ac:dyDescent="0.95">
      <c r="A322" s="68"/>
      <c r="B322" s="69"/>
      <c r="C322" s="68"/>
      <c r="D322" s="70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73"/>
      <c r="Z322" s="73"/>
      <c r="AA322" s="73"/>
      <c r="AB322" s="73"/>
      <c r="AC322" s="73"/>
      <c r="AD322" s="73"/>
      <c r="AE322" s="73"/>
      <c r="AF322" s="73"/>
      <c r="AG322" s="73"/>
      <c r="AH322" s="73"/>
      <c r="AI322" s="73"/>
      <c r="AJ322" s="74"/>
      <c r="AK322" s="73"/>
      <c r="AL322" s="73"/>
      <c r="AM322" s="73"/>
      <c r="AN322" s="73"/>
      <c r="AO322" s="40"/>
      <c r="AP322" s="40"/>
      <c r="AQ322" s="40"/>
    </row>
    <row r="323" spans="1:43" ht="64.5" x14ac:dyDescent="0.35">
      <c r="A323" s="141"/>
      <c r="B323" s="141"/>
      <c r="C323" s="141"/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  <c r="AA323" s="141"/>
      <c r="AB323" s="141"/>
      <c r="AC323" s="141"/>
      <c r="AD323" s="141"/>
      <c r="AE323" s="141"/>
      <c r="AF323" s="141"/>
      <c r="AG323" s="141"/>
      <c r="AH323" s="141"/>
      <c r="AI323" s="141"/>
      <c r="AJ323" s="141"/>
      <c r="AK323" s="141"/>
      <c r="AL323" s="141"/>
      <c r="AM323" s="141"/>
      <c r="AN323" s="141"/>
      <c r="AO323" s="40"/>
      <c r="AP323" s="40"/>
      <c r="AQ323" s="40"/>
    </row>
    <row r="324" spans="1:43" ht="65.25" x14ac:dyDescent="0.95">
      <c r="A324" s="69"/>
      <c r="B324" s="69"/>
      <c r="C324" s="69"/>
      <c r="D324" s="75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76"/>
      <c r="T324" s="76"/>
      <c r="U324" s="76"/>
      <c r="V324" s="76"/>
      <c r="W324" s="76"/>
      <c r="X324" s="76"/>
      <c r="Y324" s="76"/>
      <c r="Z324" s="76"/>
      <c r="AA324" s="76"/>
      <c r="AB324" s="76"/>
      <c r="AC324" s="76"/>
      <c r="AD324" s="76"/>
      <c r="AE324" s="73"/>
      <c r="AF324" s="73"/>
      <c r="AG324" s="73"/>
      <c r="AH324" s="73"/>
      <c r="AI324" s="73"/>
      <c r="AJ324" s="74"/>
      <c r="AK324" s="73"/>
      <c r="AL324" s="73"/>
      <c r="AM324" s="73"/>
      <c r="AN324" s="73"/>
      <c r="AO324" s="40"/>
      <c r="AP324" s="40"/>
      <c r="AQ324" s="40"/>
    </row>
  </sheetData>
  <autoFilter ref="P1:P324" xr:uid="{00000000-0001-0000-0100-000000000000}"/>
  <mergeCells count="80">
    <mergeCell ref="A323:AN323"/>
    <mergeCell ref="A293:B293"/>
    <mergeCell ref="A294:B294"/>
    <mergeCell ref="A295:B295"/>
    <mergeCell ref="A296:B296"/>
    <mergeCell ref="AF296:AF297"/>
    <mergeCell ref="AH296:AH297"/>
    <mergeCell ref="AJ296:AJ297"/>
    <mergeCell ref="AK296:AK297"/>
    <mergeCell ref="AL296:AL297"/>
    <mergeCell ref="AM296:AQ297"/>
    <mergeCell ref="A297:B297"/>
    <mergeCell ref="AE115:AT115"/>
    <mergeCell ref="AF288:AF290"/>
    <mergeCell ref="AE205:AN205"/>
    <mergeCell ref="A120:B120"/>
    <mergeCell ref="A121:AD121"/>
    <mergeCell ref="A150:B150"/>
    <mergeCell ref="A151:AD151"/>
    <mergeCell ref="AE182:AM182"/>
    <mergeCell ref="S289:S291"/>
    <mergeCell ref="V289:V291"/>
    <mergeCell ref="D289:M289"/>
    <mergeCell ref="D290:D291"/>
    <mergeCell ref="G290:G291"/>
    <mergeCell ref="N289:O291"/>
    <mergeCell ref="E290:F291"/>
    <mergeCell ref="L290:L291"/>
    <mergeCell ref="AC9:AC12"/>
    <mergeCell ref="AD9:AD12"/>
    <mergeCell ref="C10:C11"/>
    <mergeCell ref="D10:M10"/>
    <mergeCell ref="N10:O11"/>
    <mergeCell ref="P10:P11"/>
    <mergeCell ref="Q10:Q11"/>
    <mergeCell ref="R10:R11"/>
    <mergeCell ref="Y9:AB9"/>
    <mergeCell ref="T10:U11"/>
    <mergeCell ref="S10:S11"/>
    <mergeCell ref="V10:X10"/>
    <mergeCell ref="Y10:Y11"/>
    <mergeCell ref="Z10:Z11"/>
    <mergeCell ref="AA10:AA11"/>
    <mergeCell ref="AB10:AB11"/>
    <mergeCell ref="W1:AD1"/>
    <mergeCell ref="W2:AD2"/>
    <mergeCell ref="W3:AD3"/>
    <mergeCell ref="W4:AD4"/>
    <mergeCell ref="A6:AD7"/>
    <mergeCell ref="D2:J2"/>
    <mergeCell ref="D3:H3"/>
    <mergeCell ref="D4:J4"/>
    <mergeCell ref="AA288:AA291"/>
    <mergeCell ref="A9:A12"/>
    <mergeCell ref="B9:B12"/>
    <mergeCell ref="C9:X9"/>
    <mergeCell ref="E11:F11"/>
    <mergeCell ref="J11:K11"/>
    <mergeCell ref="M290:M291"/>
    <mergeCell ref="T289:U291"/>
    <mergeCell ref="C288:X288"/>
    <mergeCell ref="W289:W291"/>
    <mergeCell ref="Q289:Q291"/>
    <mergeCell ref="R289:R291"/>
    <mergeCell ref="AE89:AT89"/>
    <mergeCell ref="A14:AD14"/>
    <mergeCell ref="X289:X291"/>
    <mergeCell ref="A285:B285"/>
    <mergeCell ref="H290:H291"/>
    <mergeCell ref="I290:I291"/>
    <mergeCell ref="J290:K291"/>
    <mergeCell ref="P289:P291"/>
    <mergeCell ref="A287:AD287"/>
    <mergeCell ref="AC288:AC292"/>
    <mergeCell ref="AD288:AD292"/>
    <mergeCell ref="C289:C291"/>
    <mergeCell ref="AB288:AB291"/>
    <mergeCell ref="A288:B292"/>
    <mergeCell ref="Y288:Y291"/>
    <mergeCell ref="Z288:Z291"/>
  </mergeCells>
  <phoneticPr fontId="30" type="noConversion"/>
  <pageMargins left="0.39370078740157483" right="0.39370078740157483" top="0.78740157480314965" bottom="0.78740157480314965" header="0.35433070866141736" footer="0.31496062992125984"/>
  <pageSetup paperSize="8" scale="10" fitToHeight="0" orientation="landscape" r:id="rId1"/>
  <headerFooter differentFirst="1">
    <oddHeader>&amp;C&amp;"Times New Roman,обычный"&amp;60 &amp;P</oddHeader>
    <firstHeader xml:space="preserve">&amp;C
</first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6 РЕДАКЦИЯ</vt:lpstr>
      <vt:lpstr>Диаграмма1</vt:lpstr>
      <vt:lpstr>'6 РЕДАКЦИЯ'!Заголовки_для_печати</vt:lpstr>
      <vt:lpstr>'6 РЕДАКЦИЯ'!Область_печати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Волкова Надежда Александровна</dc:creator>
  <cp:lastModifiedBy>Якубицкая Наталья Николаевна</cp:lastModifiedBy>
  <cp:lastPrinted>2024-10-22T12:54:08Z</cp:lastPrinted>
  <dcterms:created xsi:type="dcterms:W3CDTF">2022-04-19T05:51:30Z</dcterms:created>
  <dcterms:modified xsi:type="dcterms:W3CDTF">2025-03-26T07:46:05Z</dcterms:modified>
</cp:coreProperties>
</file>